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filterPrivacy="1" hidePivotFieldList="1"/>
  <xr:revisionPtr revIDLastSave="0" documentId="13_ncr:1_{79AF59D7-D46E-4922-BE72-D9ABF4D9D3E8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別紙7" sheetId="5" r:id="rId1"/>
    <sheet name="集計" sheetId="6" r:id="rId2"/>
  </sheets>
  <definedNames>
    <definedName name="_xlnm._FilterDatabase" localSheetId="0" hidden="1">別紙7!$A$6:$U$156</definedName>
  </definedNames>
  <calcPr calcId="191029"/>
  <pivotCaches>
    <pivotCache cacheId="99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8" i="5" l="1"/>
  <c r="R9" i="5"/>
  <c r="R10" i="5"/>
  <c r="R11" i="5"/>
  <c r="R12" i="5"/>
  <c r="R13" i="5"/>
  <c r="R14" i="5"/>
  <c r="R15" i="5"/>
  <c r="R16" i="5"/>
  <c r="R17" i="5"/>
  <c r="R18" i="5"/>
  <c r="R19" i="5"/>
  <c r="R20" i="5"/>
  <c r="R21" i="5"/>
  <c r="R22" i="5"/>
  <c r="R23" i="5"/>
  <c r="R24" i="5"/>
  <c r="R25" i="5"/>
  <c r="R26" i="5"/>
  <c r="R27" i="5"/>
  <c r="R28" i="5"/>
  <c r="R29" i="5"/>
  <c r="R30" i="5"/>
  <c r="R31" i="5"/>
  <c r="R32" i="5"/>
  <c r="R33" i="5"/>
  <c r="R34" i="5"/>
  <c r="R35" i="5"/>
  <c r="R36" i="5"/>
  <c r="R37" i="5"/>
  <c r="R38" i="5"/>
  <c r="R39" i="5"/>
  <c r="R40" i="5"/>
  <c r="R41" i="5"/>
  <c r="R42" i="5"/>
  <c r="R43" i="5"/>
  <c r="R44" i="5"/>
  <c r="R45" i="5"/>
  <c r="R46" i="5"/>
  <c r="R47" i="5"/>
  <c r="R48" i="5"/>
  <c r="R49" i="5"/>
  <c r="R50" i="5"/>
  <c r="R51" i="5"/>
  <c r="R52" i="5"/>
  <c r="R53" i="5"/>
  <c r="R54" i="5"/>
  <c r="R55" i="5"/>
  <c r="R56" i="5"/>
  <c r="R57" i="5"/>
  <c r="R58" i="5"/>
  <c r="R59" i="5"/>
  <c r="R60" i="5"/>
  <c r="R61" i="5"/>
  <c r="R62" i="5"/>
  <c r="R63" i="5"/>
  <c r="R64" i="5"/>
  <c r="R65" i="5"/>
  <c r="R66" i="5"/>
  <c r="R67" i="5"/>
  <c r="R68" i="5"/>
  <c r="R69" i="5"/>
  <c r="R70" i="5"/>
  <c r="R71" i="5"/>
  <c r="R72" i="5"/>
  <c r="R73" i="5"/>
  <c r="R74" i="5"/>
  <c r="R75" i="5"/>
  <c r="R76" i="5"/>
  <c r="R77" i="5"/>
  <c r="R78" i="5"/>
  <c r="R79" i="5"/>
  <c r="R80" i="5"/>
  <c r="R81" i="5"/>
  <c r="R82" i="5"/>
  <c r="R83" i="5"/>
  <c r="R84" i="5"/>
  <c r="R85" i="5"/>
  <c r="R86" i="5"/>
  <c r="R87" i="5"/>
  <c r="R88" i="5"/>
  <c r="R89" i="5"/>
  <c r="R90" i="5"/>
  <c r="R91" i="5"/>
  <c r="R92" i="5"/>
  <c r="R93" i="5"/>
  <c r="R94" i="5"/>
  <c r="R95" i="5"/>
  <c r="R96" i="5"/>
  <c r="R97" i="5"/>
  <c r="R98" i="5"/>
  <c r="R99" i="5"/>
  <c r="R100" i="5"/>
  <c r="R101" i="5"/>
  <c r="R102" i="5"/>
  <c r="R103" i="5"/>
  <c r="R104" i="5"/>
  <c r="R105" i="5"/>
  <c r="R106" i="5"/>
  <c r="R107" i="5"/>
  <c r="R108" i="5"/>
  <c r="R109" i="5"/>
  <c r="R110" i="5"/>
  <c r="R111" i="5"/>
  <c r="R112" i="5"/>
  <c r="R113" i="5"/>
  <c r="R114" i="5"/>
  <c r="R115" i="5"/>
  <c r="R116" i="5"/>
  <c r="R117" i="5"/>
  <c r="R118" i="5"/>
  <c r="R119" i="5"/>
  <c r="R120" i="5"/>
  <c r="R121" i="5"/>
  <c r="R122" i="5"/>
  <c r="R123" i="5"/>
  <c r="R124" i="5"/>
  <c r="R125" i="5"/>
  <c r="R126" i="5"/>
  <c r="R127" i="5"/>
  <c r="R128" i="5"/>
  <c r="R129" i="5"/>
  <c r="R130" i="5"/>
  <c r="R131" i="5"/>
  <c r="R132" i="5"/>
  <c r="R133" i="5"/>
  <c r="R134" i="5"/>
  <c r="R135" i="5"/>
  <c r="R136" i="5"/>
  <c r="R137" i="5"/>
  <c r="R138" i="5"/>
  <c r="R139" i="5"/>
  <c r="R140" i="5"/>
  <c r="R141" i="5"/>
  <c r="R142" i="5"/>
  <c r="R143" i="5"/>
  <c r="R144" i="5"/>
  <c r="R145" i="5"/>
  <c r="R146" i="5"/>
  <c r="R147" i="5"/>
  <c r="R148" i="5"/>
  <c r="R149" i="5"/>
  <c r="R150" i="5"/>
  <c r="R151" i="5"/>
  <c r="R152" i="5"/>
  <c r="R153" i="5"/>
  <c r="R154" i="5"/>
  <c r="R155" i="5"/>
  <c r="R156" i="5"/>
  <c r="R7" i="5"/>
  <c r="I115" i="5"/>
  <c r="I116" i="5"/>
  <c r="I117" i="5"/>
  <c r="I118" i="5"/>
  <c r="I119" i="5"/>
  <c r="I120" i="5"/>
  <c r="I121" i="5"/>
  <c r="I122" i="5"/>
  <c r="I123" i="5"/>
  <c r="I124" i="5"/>
  <c r="I125" i="5"/>
  <c r="I126" i="5"/>
  <c r="I127" i="5"/>
  <c r="I128" i="5"/>
  <c r="I129" i="5"/>
  <c r="I130" i="5"/>
  <c r="I131" i="5"/>
  <c r="I132" i="5"/>
  <c r="I133" i="5"/>
  <c r="I134" i="5"/>
  <c r="I135" i="5"/>
  <c r="I136" i="5"/>
  <c r="I137" i="5"/>
  <c r="I138" i="5"/>
  <c r="I139" i="5"/>
  <c r="I140" i="5"/>
  <c r="I141" i="5"/>
  <c r="I142" i="5"/>
  <c r="I143" i="5"/>
  <c r="I144" i="5"/>
  <c r="I145" i="5"/>
  <c r="I146" i="5"/>
  <c r="I147" i="5"/>
  <c r="I148" i="5"/>
  <c r="I149" i="5"/>
  <c r="I150" i="5"/>
  <c r="I151" i="5"/>
  <c r="I152" i="5"/>
  <c r="I153" i="5"/>
  <c r="I154" i="5"/>
  <c r="I155" i="5"/>
  <c r="I156" i="5"/>
  <c r="Q115" i="5"/>
  <c r="Q116" i="5"/>
  <c r="Q117" i="5"/>
  <c r="Q118" i="5"/>
  <c r="Q119" i="5"/>
  <c r="Q120" i="5"/>
  <c r="Q121" i="5"/>
  <c r="Q122" i="5"/>
  <c r="Q123" i="5"/>
  <c r="Q124" i="5"/>
  <c r="Q125" i="5"/>
  <c r="Q126" i="5"/>
  <c r="Q127" i="5"/>
  <c r="Q128" i="5"/>
  <c r="Q129" i="5"/>
  <c r="Q130" i="5"/>
  <c r="Q131" i="5"/>
  <c r="Q132" i="5"/>
  <c r="Q133" i="5"/>
  <c r="Q134" i="5"/>
  <c r="Q135" i="5"/>
  <c r="Q136" i="5"/>
  <c r="Q137" i="5"/>
  <c r="Q138" i="5"/>
  <c r="Q139" i="5"/>
  <c r="Q140" i="5"/>
  <c r="Q141" i="5"/>
  <c r="Q142" i="5"/>
  <c r="Q143" i="5"/>
  <c r="Q144" i="5"/>
  <c r="Q145" i="5"/>
  <c r="Q146" i="5"/>
  <c r="Q147" i="5"/>
  <c r="Q148" i="5"/>
  <c r="Q149" i="5"/>
  <c r="Q150" i="5"/>
  <c r="Q151" i="5"/>
  <c r="Q152" i="5"/>
  <c r="Q153" i="5"/>
  <c r="Q154" i="5"/>
  <c r="Q155" i="5"/>
  <c r="Q156" i="5"/>
  <c r="J115" i="5"/>
  <c r="J116" i="5"/>
  <c r="J117" i="5"/>
  <c r="J118" i="5"/>
  <c r="J119" i="5"/>
  <c r="J120" i="5"/>
  <c r="J121" i="5"/>
  <c r="J122" i="5"/>
  <c r="J123" i="5"/>
  <c r="J124" i="5"/>
  <c r="J125" i="5"/>
  <c r="J126" i="5"/>
  <c r="J127" i="5"/>
  <c r="J128" i="5"/>
  <c r="J129" i="5"/>
  <c r="J130" i="5"/>
  <c r="J131" i="5"/>
  <c r="J132" i="5"/>
  <c r="J133" i="5"/>
  <c r="J134" i="5"/>
  <c r="J135" i="5"/>
  <c r="J136" i="5"/>
  <c r="J137" i="5"/>
  <c r="J138" i="5"/>
  <c r="J139" i="5"/>
  <c r="J140" i="5"/>
  <c r="J141" i="5"/>
  <c r="J142" i="5"/>
  <c r="J143" i="5"/>
  <c r="J144" i="5"/>
  <c r="J145" i="5"/>
  <c r="J146" i="5"/>
  <c r="J147" i="5"/>
  <c r="J148" i="5"/>
  <c r="J149" i="5"/>
  <c r="J150" i="5"/>
  <c r="J151" i="5"/>
  <c r="J152" i="5"/>
  <c r="J153" i="5"/>
  <c r="J154" i="5"/>
  <c r="J155" i="5"/>
  <c r="J156" i="5"/>
  <c r="T156" i="5"/>
  <c r="T155" i="5"/>
  <c r="T154" i="5"/>
  <c r="T153" i="5"/>
  <c r="T152" i="5"/>
  <c r="T151" i="5"/>
  <c r="T150" i="5"/>
  <c r="T149" i="5"/>
  <c r="T148" i="5"/>
  <c r="T147" i="5"/>
  <c r="T146" i="5"/>
  <c r="T145" i="5"/>
  <c r="T144" i="5"/>
  <c r="T143" i="5"/>
  <c r="T142" i="5"/>
  <c r="T141" i="5"/>
  <c r="T140" i="5"/>
  <c r="T139" i="5"/>
  <c r="T138" i="5"/>
  <c r="T137" i="5"/>
  <c r="T136" i="5"/>
  <c r="T135" i="5"/>
  <c r="T134" i="5"/>
  <c r="T133" i="5"/>
  <c r="T132" i="5"/>
  <c r="T131" i="5"/>
  <c r="T130" i="5"/>
  <c r="T129" i="5"/>
  <c r="T128" i="5"/>
  <c r="T127" i="5"/>
  <c r="T126" i="5"/>
  <c r="T125" i="5"/>
  <c r="T124" i="5"/>
  <c r="T123" i="5"/>
  <c r="T122" i="5"/>
  <c r="T121" i="5"/>
  <c r="T120" i="5"/>
  <c r="T119" i="5"/>
  <c r="T118" i="5"/>
  <c r="T117" i="5"/>
  <c r="T116" i="5"/>
  <c r="T115" i="5"/>
  <c r="J8" i="5" l="1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J59" i="5"/>
  <c r="J60" i="5"/>
  <c r="J61" i="5"/>
  <c r="J62" i="5"/>
  <c r="J63" i="5"/>
  <c r="J64" i="5"/>
  <c r="J65" i="5"/>
  <c r="J66" i="5"/>
  <c r="J67" i="5"/>
  <c r="J68" i="5"/>
  <c r="J69" i="5"/>
  <c r="J70" i="5"/>
  <c r="J71" i="5"/>
  <c r="J72" i="5"/>
  <c r="J73" i="5"/>
  <c r="J74" i="5"/>
  <c r="J75" i="5"/>
  <c r="J76" i="5"/>
  <c r="J77" i="5"/>
  <c r="J78" i="5"/>
  <c r="J79" i="5"/>
  <c r="J80" i="5"/>
  <c r="J81" i="5"/>
  <c r="J82" i="5"/>
  <c r="J83" i="5"/>
  <c r="J84" i="5"/>
  <c r="J85" i="5"/>
  <c r="J86" i="5"/>
  <c r="J87" i="5"/>
  <c r="J88" i="5"/>
  <c r="J89" i="5"/>
  <c r="J90" i="5"/>
  <c r="J91" i="5"/>
  <c r="J92" i="5"/>
  <c r="J93" i="5"/>
  <c r="J94" i="5"/>
  <c r="J95" i="5"/>
  <c r="J96" i="5"/>
  <c r="J97" i="5"/>
  <c r="J98" i="5"/>
  <c r="J99" i="5"/>
  <c r="J100" i="5"/>
  <c r="J101" i="5"/>
  <c r="J102" i="5"/>
  <c r="J103" i="5"/>
  <c r="J104" i="5"/>
  <c r="J105" i="5"/>
  <c r="J106" i="5"/>
  <c r="J107" i="5"/>
  <c r="J108" i="5"/>
  <c r="J109" i="5"/>
  <c r="J110" i="5"/>
  <c r="J111" i="5"/>
  <c r="J112" i="5"/>
  <c r="J113" i="5"/>
  <c r="J114" i="5"/>
  <c r="J7" i="5"/>
  <c r="T8" i="5"/>
  <c r="T9" i="5"/>
  <c r="T10" i="5"/>
  <c r="T11" i="5"/>
  <c r="T12" i="5"/>
  <c r="T13" i="5"/>
  <c r="T14" i="5"/>
  <c r="T15" i="5"/>
  <c r="T16" i="5"/>
  <c r="T17" i="5"/>
  <c r="T18" i="5"/>
  <c r="T19" i="5"/>
  <c r="T20" i="5"/>
  <c r="T21" i="5"/>
  <c r="T22" i="5"/>
  <c r="T23" i="5"/>
  <c r="T24" i="5"/>
  <c r="T25" i="5"/>
  <c r="T26" i="5"/>
  <c r="T27" i="5"/>
  <c r="T28" i="5"/>
  <c r="T29" i="5"/>
  <c r="T30" i="5"/>
  <c r="T31" i="5"/>
  <c r="T32" i="5"/>
  <c r="T33" i="5"/>
  <c r="T34" i="5"/>
  <c r="T35" i="5"/>
  <c r="T36" i="5"/>
  <c r="T37" i="5"/>
  <c r="T38" i="5"/>
  <c r="T39" i="5"/>
  <c r="T40" i="5"/>
  <c r="T41" i="5"/>
  <c r="T42" i="5"/>
  <c r="T43" i="5"/>
  <c r="T44" i="5"/>
  <c r="T45" i="5"/>
  <c r="T46" i="5"/>
  <c r="T47" i="5"/>
  <c r="T48" i="5"/>
  <c r="T49" i="5"/>
  <c r="T50" i="5"/>
  <c r="T51" i="5"/>
  <c r="T52" i="5"/>
  <c r="T53" i="5"/>
  <c r="T54" i="5"/>
  <c r="T55" i="5"/>
  <c r="T56" i="5"/>
  <c r="T57" i="5"/>
  <c r="T58" i="5"/>
  <c r="T59" i="5"/>
  <c r="T60" i="5"/>
  <c r="T61" i="5"/>
  <c r="T62" i="5"/>
  <c r="T63" i="5"/>
  <c r="T64" i="5"/>
  <c r="T65" i="5"/>
  <c r="T66" i="5"/>
  <c r="T67" i="5"/>
  <c r="T68" i="5"/>
  <c r="T69" i="5"/>
  <c r="T70" i="5"/>
  <c r="T71" i="5"/>
  <c r="T72" i="5"/>
  <c r="T73" i="5"/>
  <c r="T74" i="5"/>
  <c r="T75" i="5"/>
  <c r="T76" i="5"/>
  <c r="T77" i="5"/>
  <c r="T78" i="5"/>
  <c r="T79" i="5"/>
  <c r="T80" i="5"/>
  <c r="T81" i="5"/>
  <c r="T82" i="5"/>
  <c r="T83" i="5"/>
  <c r="T84" i="5"/>
  <c r="T85" i="5"/>
  <c r="T86" i="5"/>
  <c r="T87" i="5"/>
  <c r="T88" i="5"/>
  <c r="T89" i="5"/>
  <c r="T90" i="5"/>
  <c r="T91" i="5"/>
  <c r="T92" i="5"/>
  <c r="T93" i="5"/>
  <c r="T94" i="5"/>
  <c r="T95" i="5"/>
  <c r="T96" i="5"/>
  <c r="T97" i="5"/>
  <c r="T98" i="5"/>
  <c r="T99" i="5"/>
  <c r="T100" i="5"/>
  <c r="T101" i="5"/>
  <c r="T102" i="5"/>
  <c r="T103" i="5"/>
  <c r="T104" i="5"/>
  <c r="T105" i="5"/>
  <c r="T106" i="5"/>
  <c r="T107" i="5"/>
  <c r="T108" i="5"/>
  <c r="T109" i="5"/>
  <c r="T110" i="5"/>
  <c r="T111" i="5"/>
  <c r="T112" i="5"/>
  <c r="T113" i="5"/>
  <c r="T114" i="5"/>
  <c r="I8" i="5"/>
  <c r="Q8" i="5"/>
  <c r="I9" i="5"/>
  <c r="Q9" i="5"/>
  <c r="I10" i="5"/>
  <c r="Q10" i="5"/>
  <c r="I11" i="5"/>
  <c r="Q11" i="5"/>
  <c r="I12" i="5"/>
  <c r="Q12" i="5"/>
  <c r="I13" i="5"/>
  <c r="Q13" i="5"/>
  <c r="I14" i="5"/>
  <c r="Q14" i="5"/>
  <c r="I15" i="5"/>
  <c r="Q15" i="5"/>
  <c r="I16" i="5"/>
  <c r="Q16" i="5"/>
  <c r="I17" i="5"/>
  <c r="Q17" i="5"/>
  <c r="I18" i="5"/>
  <c r="Q18" i="5"/>
  <c r="I19" i="5"/>
  <c r="Q19" i="5"/>
  <c r="I20" i="5"/>
  <c r="Q20" i="5"/>
  <c r="I21" i="5"/>
  <c r="Q21" i="5"/>
  <c r="I22" i="5"/>
  <c r="Q22" i="5"/>
  <c r="I23" i="5"/>
  <c r="Q23" i="5"/>
  <c r="I24" i="5"/>
  <c r="Q24" i="5"/>
  <c r="I25" i="5"/>
  <c r="Q25" i="5"/>
  <c r="I26" i="5"/>
  <c r="Q26" i="5"/>
  <c r="I27" i="5"/>
  <c r="Q27" i="5"/>
  <c r="I28" i="5"/>
  <c r="Q28" i="5"/>
  <c r="I29" i="5"/>
  <c r="Q29" i="5"/>
  <c r="I30" i="5"/>
  <c r="Q30" i="5"/>
  <c r="I31" i="5"/>
  <c r="Q31" i="5"/>
  <c r="I32" i="5"/>
  <c r="Q32" i="5"/>
  <c r="I33" i="5"/>
  <c r="Q33" i="5"/>
  <c r="I34" i="5"/>
  <c r="Q34" i="5"/>
  <c r="I35" i="5"/>
  <c r="Q35" i="5"/>
  <c r="I36" i="5"/>
  <c r="Q36" i="5"/>
  <c r="I37" i="5"/>
  <c r="Q37" i="5"/>
  <c r="I38" i="5"/>
  <c r="Q38" i="5"/>
  <c r="I39" i="5"/>
  <c r="Q39" i="5"/>
  <c r="I40" i="5"/>
  <c r="Q40" i="5"/>
  <c r="I41" i="5"/>
  <c r="Q41" i="5"/>
  <c r="I42" i="5"/>
  <c r="Q42" i="5"/>
  <c r="I43" i="5"/>
  <c r="Q43" i="5"/>
  <c r="I44" i="5"/>
  <c r="Q44" i="5"/>
  <c r="I45" i="5"/>
  <c r="Q45" i="5"/>
  <c r="I46" i="5"/>
  <c r="Q46" i="5"/>
  <c r="I47" i="5"/>
  <c r="Q47" i="5"/>
  <c r="I48" i="5"/>
  <c r="Q48" i="5"/>
  <c r="I49" i="5"/>
  <c r="Q49" i="5"/>
  <c r="I50" i="5"/>
  <c r="Q50" i="5"/>
  <c r="I51" i="5"/>
  <c r="Q51" i="5"/>
  <c r="I52" i="5"/>
  <c r="Q52" i="5"/>
  <c r="I53" i="5"/>
  <c r="Q53" i="5"/>
  <c r="I54" i="5"/>
  <c r="Q54" i="5"/>
  <c r="I55" i="5"/>
  <c r="Q55" i="5"/>
  <c r="I56" i="5"/>
  <c r="Q56" i="5"/>
  <c r="I57" i="5"/>
  <c r="Q57" i="5"/>
  <c r="I58" i="5"/>
  <c r="Q58" i="5"/>
  <c r="I59" i="5"/>
  <c r="Q59" i="5"/>
  <c r="I60" i="5"/>
  <c r="Q60" i="5"/>
  <c r="I61" i="5"/>
  <c r="Q61" i="5"/>
  <c r="I62" i="5"/>
  <c r="Q62" i="5"/>
  <c r="I63" i="5"/>
  <c r="Q63" i="5"/>
  <c r="I64" i="5"/>
  <c r="Q64" i="5"/>
  <c r="I65" i="5"/>
  <c r="Q65" i="5"/>
  <c r="I66" i="5"/>
  <c r="Q66" i="5"/>
  <c r="I67" i="5"/>
  <c r="Q67" i="5"/>
  <c r="I68" i="5"/>
  <c r="Q68" i="5"/>
  <c r="I69" i="5"/>
  <c r="Q69" i="5"/>
  <c r="I70" i="5"/>
  <c r="Q70" i="5"/>
  <c r="I71" i="5"/>
  <c r="Q71" i="5"/>
  <c r="I72" i="5"/>
  <c r="Q72" i="5"/>
  <c r="I73" i="5"/>
  <c r="Q73" i="5"/>
  <c r="I74" i="5"/>
  <c r="Q74" i="5"/>
  <c r="I75" i="5"/>
  <c r="Q75" i="5"/>
  <c r="I76" i="5"/>
  <c r="Q76" i="5"/>
  <c r="I77" i="5"/>
  <c r="Q77" i="5"/>
  <c r="I78" i="5"/>
  <c r="Q78" i="5"/>
  <c r="I79" i="5"/>
  <c r="Q79" i="5"/>
  <c r="I80" i="5"/>
  <c r="Q80" i="5"/>
  <c r="I81" i="5"/>
  <c r="Q81" i="5"/>
  <c r="I82" i="5"/>
  <c r="Q82" i="5"/>
  <c r="I83" i="5"/>
  <c r="Q83" i="5"/>
  <c r="I84" i="5"/>
  <c r="Q84" i="5"/>
  <c r="I85" i="5"/>
  <c r="Q85" i="5"/>
  <c r="I86" i="5"/>
  <c r="Q86" i="5"/>
  <c r="I87" i="5"/>
  <c r="Q87" i="5"/>
  <c r="I88" i="5"/>
  <c r="Q88" i="5"/>
  <c r="I89" i="5"/>
  <c r="Q89" i="5"/>
  <c r="I90" i="5"/>
  <c r="Q90" i="5"/>
  <c r="I91" i="5"/>
  <c r="Q91" i="5"/>
  <c r="I92" i="5"/>
  <c r="Q92" i="5"/>
  <c r="I93" i="5"/>
  <c r="Q93" i="5"/>
  <c r="I94" i="5"/>
  <c r="Q94" i="5"/>
  <c r="I95" i="5"/>
  <c r="Q95" i="5"/>
  <c r="I96" i="5"/>
  <c r="Q96" i="5"/>
  <c r="I97" i="5"/>
  <c r="Q97" i="5"/>
  <c r="I98" i="5"/>
  <c r="Q98" i="5"/>
  <c r="I99" i="5"/>
  <c r="Q99" i="5"/>
  <c r="I100" i="5"/>
  <c r="Q100" i="5"/>
  <c r="I101" i="5"/>
  <c r="Q101" i="5"/>
  <c r="I102" i="5"/>
  <c r="Q102" i="5"/>
  <c r="I103" i="5"/>
  <c r="Q103" i="5"/>
  <c r="I104" i="5"/>
  <c r="Q104" i="5"/>
  <c r="I105" i="5"/>
  <c r="Q105" i="5"/>
  <c r="I106" i="5"/>
  <c r="Q106" i="5"/>
  <c r="I107" i="5"/>
  <c r="Q107" i="5"/>
  <c r="I108" i="5"/>
  <c r="Q108" i="5"/>
  <c r="I109" i="5"/>
  <c r="Q109" i="5"/>
  <c r="I110" i="5"/>
  <c r="Q110" i="5"/>
  <c r="I111" i="5"/>
  <c r="Q111" i="5"/>
  <c r="I112" i="5"/>
  <c r="Q112" i="5"/>
  <c r="I113" i="5"/>
  <c r="Q113" i="5"/>
  <c r="I114" i="5"/>
  <c r="Q114" i="5"/>
  <c r="Q7" i="5" l="1"/>
  <c r="I7" i="5"/>
  <c r="T7" i="5"/>
</calcChain>
</file>

<file path=xl/sharedStrings.xml><?xml version="1.0" encoding="utf-8"?>
<sst xmlns="http://schemas.openxmlformats.org/spreadsheetml/2006/main" count="499" uniqueCount="56">
  <si>
    <t>品目</t>
    <rPh sb="0" eb="2">
      <t>ヒンモク</t>
    </rPh>
    <phoneticPr fontId="2"/>
  </si>
  <si>
    <t>地区</t>
    <rPh sb="0" eb="2">
      <t>チク</t>
    </rPh>
    <phoneticPr fontId="2"/>
  </si>
  <si>
    <t>日付</t>
    <rPh sb="0" eb="2">
      <t>ヒヅケ</t>
    </rPh>
    <phoneticPr fontId="2"/>
  </si>
  <si>
    <t>収集実績報告書</t>
    <rPh sb="0" eb="7">
      <t>シュウシュウジッセキホウコクショ</t>
    </rPh>
    <phoneticPr fontId="2"/>
  </si>
  <si>
    <t>収集開始時間</t>
    <rPh sb="0" eb="2">
      <t>シュウシュウ</t>
    </rPh>
    <rPh sb="2" eb="4">
      <t>カイシ</t>
    </rPh>
    <rPh sb="4" eb="6">
      <t>ジカン</t>
    </rPh>
    <phoneticPr fontId="2"/>
  </si>
  <si>
    <t>休憩時間
(分)</t>
    <rPh sb="0" eb="2">
      <t>キュウケイ</t>
    </rPh>
    <rPh sb="2" eb="4">
      <t>ジカン</t>
    </rPh>
    <rPh sb="6" eb="7">
      <t>フン</t>
    </rPh>
    <phoneticPr fontId="2"/>
  </si>
  <si>
    <t>作業時間
(分)</t>
    <rPh sb="0" eb="2">
      <t>サギョウ</t>
    </rPh>
    <rPh sb="2" eb="4">
      <t>ジカン</t>
    </rPh>
    <rPh sb="6" eb="7">
      <t>フン</t>
    </rPh>
    <phoneticPr fontId="2"/>
  </si>
  <si>
    <t>走行距離
(㎞)</t>
    <rPh sb="0" eb="2">
      <t>ソウコウ</t>
    </rPh>
    <rPh sb="2" eb="4">
      <t>キョリ</t>
    </rPh>
    <phoneticPr fontId="2"/>
  </si>
  <si>
    <t>日光紙業搬入量
(㎏)</t>
    <rPh sb="4" eb="6">
      <t>ハンニュウ</t>
    </rPh>
    <rPh sb="6" eb="7">
      <t>リョウ</t>
    </rPh>
    <phoneticPr fontId="2"/>
  </si>
  <si>
    <t>三弘八王子搬入量
(㎏)</t>
    <rPh sb="0" eb="5">
      <t>サンコウハチオウジ</t>
    </rPh>
    <rPh sb="5" eb="7">
      <t>ハンニュウ</t>
    </rPh>
    <rPh sb="7" eb="8">
      <t>リョウ</t>
    </rPh>
    <phoneticPr fontId="2"/>
  </si>
  <si>
    <t>三弘相模原搬入量
(㎏)</t>
    <rPh sb="0" eb="2">
      <t>サンコウ</t>
    </rPh>
    <rPh sb="2" eb="5">
      <t>サガミハラ</t>
    </rPh>
    <rPh sb="5" eb="7">
      <t>ハンニュウ</t>
    </rPh>
    <rPh sb="7" eb="8">
      <t>リョウ</t>
    </rPh>
    <phoneticPr fontId="2"/>
  </si>
  <si>
    <t>関東紙業搬入量
(㎏)</t>
    <rPh sb="0" eb="4">
      <t>カントウシギョウ</t>
    </rPh>
    <rPh sb="4" eb="6">
      <t>ハンニュウ</t>
    </rPh>
    <rPh sb="6" eb="7">
      <t>リョウ</t>
    </rPh>
    <phoneticPr fontId="2"/>
  </si>
  <si>
    <t>東京紙業搬入量
(㎏)</t>
    <rPh sb="0" eb="4">
      <t>トウキョウシギョウ</t>
    </rPh>
    <rPh sb="4" eb="6">
      <t>ハンニュウ</t>
    </rPh>
    <rPh sb="6" eb="7">
      <t>リョウ</t>
    </rPh>
    <phoneticPr fontId="2"/>
  </si>
  <si>
    <t>こんの搬入量
(㎏)</t>
    <rPh sb="3" eb="5">
      <t>ハンニュウ</t>
    </rPh>
    <rPh sb="5" eb="6">
      <t>リョウ</t>
    </rPh>
    <phoneticPr fontId="2"/>
  </si>
  <si>
    <t>東日本大和搬入量
(㎏)</t>
    <rPh sb="0" eb="5">
      <t>ヒガシニホンダイワ</t>
    </rPh>
    <rPh sb="5" eb="7">
      <t>ハンニュウ</t>
    </rPh>
    <rPh sb="7" eb="8">
      <t>リョウ</t>
    </rPh>
    <phoneticPr fontId="2"/>
  </si>
  <si>
    <t>搬入終了時間</t>
    <rPh sb="0" eb="2">
      <t>ハンニュウ</t>
    </rPh>
    <rPh sb="2" eb="4">
      <t>シュウリョウ</t>
    </rPh>
    <rPh sb="4" eb="6">
      <t>ジカン</t>
    </rPh>
    <phoneticPr fontId="2"/>
  </si>
  <si>
    <t>・車両ごとに計量伝票一枚につき一行で入力すること。</t>
    <rPh sb="1" eb="3">
      <t>シャリョウ</t>
    </rPh>
    <rPh sb="6" eb="10">
      <t>ケイリョウデンピョウ</t>
    </rPh>
    <rPh sb="10" eb="12">
      <t>イチマイ</t>
    </rPh>
    <rPh sb="15" eb="17">
      <t>イチギョウ</t>
    </rPh>
    <rPh sb="18" eb="20">
      <t>ニュウリョク</t>
    </rPh>
    <phoneticPr fontId="2"/>
  </si>
  <si>
    <t>車両番号</t>
    <rPh sb="0" eb="4">
      <t>シャリョウバンゴウ</t>
    </rPh>
    <phoneticPr fontId="2"/>
  </si>
  <si>
    <t>戸吹搬入量
(㎏)</t>
    <rPh sb="2" eb="4">
      <t>ハンニュウ</t>
    </rPh>
    <rPh sb="4" eb="5">
      <t>リョウ</t>
    </rPh>
    <phoneticPr fontId="2"/>
  </si>
  <si>
    <t>古布搬入量
(㎏)</t>
    <rPh sb="0" eb="2">
      <t>コフ</t>
    </rPh>
    <rPh sb="2" eb="4">
      <t>ハンニュウ</t>
    </rPh>
    <rPh sb="4" eb="5">
      <t>リョウ</t>
    </rPh>
    <phoneticPr fontId="2"/>
  </si>
  <si>
    <t>新聞搬入量
(㎏)</t>
    <rPh sb="0" eb="2">
      <t>シンブン</t>
    </rPh>
    <rPh sb="2" eb="4">
      <t>ハンニュウ</t>
    </rPh>
    <rPh sb="4" eb="5">
      <t>リョウ</t>
    </rPh>
    <phoneticPr fontId="2"/>
  </si>
  <si>
    <t>別紙7</t>
    <rPh sb="0" eb="2">
      <t>ベッシ</t>
    </rPh>
    <phoneticPr fontId="2"/>
  </si>
  <si>
    <t>・2回目の収集開始時間には1回目の搬入終了時間を、3回目の収集開始時間には2回目の搬入終了時間を入力すること（以降も同じ）。</t>
    <rPh sb="2" eb="4">
      <t>カイメ</t>
    </rPh>
    <rPh sb="5" eb="7">
      <t>シュウシュウ</t>
    </rPh>
    <rPh sb="7" eb="9">
      <t>カイシ</t>
    </rPh>
    <rPh sb="9" eb="11">
      <t>ジカン</t>
    </rPh>
    <rPh sb="14" eb="16">
      <t>カイメ</t>
    </rPh>
    <rPh sb="17" eb="19">
      <t>ハンニュウ</t>
    </rPh>
    <rPh sb="19" eb="21">
      <t>シュウリョウ</t>
    </rPh>
    <rPh sb="21" eb="23">
      <t>ジカン</t>
    </rPh>
    <rPh sb="26" eb="28">
      <t>カイメ</t>
    </rPh>
    <rPh sb="29" eb="31">
      <t>シュウシュウ</t>
    </rPh>
    <rPh sb="31" eb="33">
      <t>カイシ</t>
    </rPh>
    <rPh sb="33" eb="35">
      <t>ジカン</t>
    </rPh>
    <rPh sb="38" eb="40">
      <t>カイメ</t>
    </rPh>
    <rPh sb="41" eb="43">
      <t>ハンニュウ</t>
    </rPh>
    <rPh sb="43" eb="45">
      <t>シュウリョウ</t>
    </rPh>
    <rPh sb="45" eb="47">
      <t>ジカン</t>
    </rPh>
    <rPh sb="48" eb="50">
      <t>ニュウリョク</t>
    </rPh>
    <rPh sb="55" eb="57">
      <t>イコウ</t>
    </rPh>
    <rPh sb="58" eb="59">
      <t>オナ</t>
    </rPh>
    <phoneticPr fontId="2"/>
  </si>
  <si>
    <t>・車両ごとの走行距離（収集開始地点から最終計量地点まで）はその日の最終搬入の行にまとめて入力すること。</t>
    <phoneticPr fontId="2"/>
  </si>
  <si>
    <t>古布</t>
    <rPh sb="0" eb="2">
      <t>コフ</t>
    </rPh>
    <phoneticPr fontId="2"/>
  </si>
  <si>
    <t>館</t>
    <rPh sb="0" eb="1">
      <t>タテ</t>
    </rPh>
    <phoneticPr fontId="2"/>
  </si>
  <si>
    <t>品目</t>
  </si>
  <si>
    <t>(すべて)</t>
  </si>
  <si>
    <t>地区</t>
  </si>
  <si>
    <t>車両番号</t>
  </si>
  <si>
    <t>行ラベル</t>
  </si>
  <si>
    <t>総計</t>
  </si>
  <si>
    <t>戸吹搬入量（㎏）</t>
  </si>
  <si>
    <t>日光紙業搬入量（㎏）</t>
  </si>
  <si>
    <t>古布搬入量（㎏）</t>
  </si>
  <si>
    <t>新聞</t>
    <rPh sb="0" eb="2">
      <t>シンブン</t>
    </rPh>
    <phoneticPr fontId="2"/>
  </si>
  <si>
    <t>新聞搬入回数</t>
    <rPh sb="0" eb="2">
      <t>シンブン</t>
    </rPh>
    <rPh sb="2" eb="6">
      <t>ハンニュウカイスウ</t>
    </rPh>
    <phoneticPr fontId="2"/>
  </si>
  <si>
    <t>古布搬入回数</t>
    <rPh sb="0" eb="2">
      <t>コフ</t>
    </rPh>
    <rPh sb="2" eb="4">
      <t>ハンニュウ</t>
    </rPh>
    <rPh sb="4" eb="6">
      <t>カイスウ</t>
    </rPh>
    <phoneticPr fontId="2"/>
  </si>
  <si>
    <t>古布搬入回数　</t>
  </si>
  <si>
    <t>三弘八王子搬入量（㎏）</t>
  </si>
  <si>
    <t>三弘相模原搬入量（㎏）</t>
  </si>
  <si>
    <t>関東紙業搬入量（㎏）</t>
  </si>
  <si>
    <t>東京紙業搬入量（㎏）</t>
  </si>
  <si>
    <t>こんの搬入量（㎏）</t>
  </si>
  <si>
    <t>東日本大和搬入量（㎏）</t>
  </si>
  <si>
    <t>新聞搬入量（㎏）</t>
  </si>
  <si>
    <t>走行距離（㎏）</t>
  </si>
  <si>
    <t>作業時間（分）</t>
  </si>
  <si>
    <t>新聞搬入回数　</t>
  </si>
  <si>
    <t>車両台数</t>
  </si>
  <si>
    <t>八王子100すXXX1</t>
    <rPh sb="0" eb="3">
      <t>ハチオウジ</t>
    </rPh>
    <phoneticPr fontId="2"/>
  </si>
  <si>
    <t>八王子100すXXX2</t>
    <rPh sb="0" eb="3">
      <t>ハチオウジ</t>
    </rPh>
    <phoneticPr fontId="2"/>
  </si>
  <si>
    <t>八王子400ちXXX3</t>
    <rPh sb="0" eb="3">
      <t>ハチオウジ</t>
    </rPh>
    <phoneticPr fontId="2"/>
  </si>
  <si>
    <t>八王子430さXXX4</t>
    <rPh sb="0" eb="3">
      <t>ハチオウジ</t>
    </rPh>
    <phoneticPr fontId="2"/>
  </si>
  <si>
    <t>八王子800すXXX5</t>
    <rPh sb="0" eb="3">
      <t>ハチオウジ</t>
    </rPh>
    <phoneticPr fontId="2"/>
  </si>
  <si>
    <t>八王子800すXXX6</t>
    <rPh sb="0" eb="3">
      <t>ハチオウジ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</si>
</sst>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e\.m\.d;@"/>
    <numFmt numFmtId="177" formatCode="h:mm;@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1" xfId="1" applyBorder="1">
      <alignment vertical="center"/>
    </xf>
    <xf numFmtId="176" fontId="1" fillId="0" borderId="1" xfId="1" applyNumberFormat="1" applyBorder="1">
      <alignment vertical="center"/>
    </xf>
    <xf numFmtId="177" fontId="1" fillId="0" borderId="1" xfId="1" applyNumberFormat="1" applyBorder="1">
      <alignment vertical="center"/>
    </xf>
    <xf numFmtId="38" fontId="0" fillId="0" borderId="1" xfId="2" applyFont="1" applyBorder="1">
      <alignment vertical="center"/>
    </xf>
    <xf numFmtId="176" fontId="1" fillId="0" borderId="0" xfId="1" applyNumberFormat="1">
      <alignment vertical="center"/>
    </xf>
    <xf numFmtId="177" fontId="1" fillId="0" borderId="0" xfId="1" applyNumberFormat="1">
      <alignment vertical="center"/>
    </xf>
    <xf numFmtId="0" fontId="0" fillId="0" borderId="1" xfId="1" applyFont="1" applyBorder="1" applyAlignment="1">
      <alignment vertical="center" shrinkToFit="1"/>
    </xf>
    <xf numFmtId="0" fontId="0" fillId="0" borderId="0" xfId="1" applyFont="1">
      <alignment vertical="center"/>
    </xf>
    <xf numFmtId="0" fontId="1" fillId="2" borderId="1" xfId="1" applyFill="1" applyBorder="1" applyAlignment="1">
      <alignment horizontal="center" vertical="center"/>
    </xf>
    <xf numFmtId="176" fontId="1" fillId="2" borderId="1" xfId="1" applyNumberForma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177" fontId="0" fillId="2" borderId="1" xfId="1" applyNumberFormat="1" applyFont="1" applyFill="1" applyBorder="1" applyAlignment="1">
      <alignment horizontal="center" vertical="center" wrapText="1"/>
    </xf>
    <xf numFmtId="0" fontId="0" fillId="2" borderId="1" xfId="1" applyFont="1" applyFill="1" applyBorder="1" applyAlignment="1">
      <alignment horizontal="center" vertical="center" wrapText="1"/>
    </xf>
    <xf numFmtId="0" fontId="0" fillId="0" borderId="1" xfId="1" applyFont="1" applyBorder="1">
      <alignment vertical="center"/>
    </xf>
    <xf numFmtId="0" fontId="4" fillId="2" borderId="1" xfId="1" applyFont="1" applyFill="1" applyBorder="1" applyAlignment="1">
      <alignment horizontal="center" vertical="center" wrapText="1"/>
    </xf>
    <xf numFmtId="38" fontId="1" fillId="0" borderId="1" xfId="1" applyNumberFormat="1" applyBorder="1">
      <alignment vertical="center"/>
    </xf>
    <xf numFmtId="0" fontId="0" fillId="0" borderId="2" xfId="1" applyFont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176" fontId="0" fillId="0" borderId="0" xfId="0" applyNumberFormat="1" applyAlignment="1">
      <alignment horizontal="left" vertical="center"/>
    </xf>
    <xf numFmtId="3" fontId="0" fillId="0" borderId="0" xfId="0" applyNumberFormat="1">
      <alignment vertical="center"/>
    </xf>
    <xf numFmtId="0" fontId="0" fillId="0" borderId="0" xfId="0" pivotButton="1" applyAlignment="1">
      <alignment vertical="center" wrapText="1"/>
    </xf>
    <xf numFmtId="0" fontId="0" fillId="0" borderId="0" xfId="0" applyAlignment="1">
      <alignment vertical="center" wrapText="1"/>
    </xf>
  </cellXfs>
  <cellStyles count="3">
    <cellStyle name="桁区切り 3" xfId="2" xr:uid="{00000000-0005-0000-0000-000000000000}"/>
    <cellStyle name="標準" xfId="0" builtinId="0"/>
    <cellStyle name="標準 5" xfId="1" xr:uid="{00000000-0005-0000-0000-000002000000}"/>
  </cellStyles>
  <dxfs count="6">
    <dxf>
      <numFmt numFmtId="3" formatCode="#,##0"/>
    </dxf>
    <dxf>
      <alignment wrapText="1" readingOrder="0"/>
    </dxf>
    <dxf>
      <alignment wrapText="1" readingOrder="0"/>
    </dxf>
    <dxf>
      <numFmt numFmtId="3" formatCode="#,##0"/>
    </dxf>
    <dxf>
      <alignment wrapText="1" readingOrder="0"/>
    </dxf>
    <dxf>
      <alignment wrapText="1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344020</xdr:colOff>
      <xdr:row>2</xdr:row>
      <xdr:rowOff>5602</xdr:rowOff>
    </xdr:from>
    <xdr:to>
      <xdr:col>29</xdr:col>
      <xdr:colOff>376517</xdr:colOff>
      <xdr:row>5</xdr:row>
      <xdr:rowOff>1659591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271B61EE-609C-4661-B456-0630E88319E6}"/>
            </a:ext>
          </a:extLst>
        </xdr:cNvPr>
        <xdr:cNvSpPr/>
      </xdr:nvSpPr>
      <xdr:spPr bwMode="auto">
        <a:xfrm>
          <a:off x="8669991" y="476249"/>
          <a:ext cx="4817408" cy="2359960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0000" tIns="0" rIns="180000" bIns="0" rtlCol="0" anchor="t" upright="1"/>
        <a:lstStyle/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入力上の注意事項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・この様式は「古布・新聞専用」です。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・収集した全車両の古布と新聞の収集実績をこのシートにまとめて入力します。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・列の変更（追加・削除・移動等）やセルの結合は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NG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です。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・空白行を設けず、連続して入力します。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</xdr:txBody>
    </xdr:sp>
    <xdr:clientData/>
  </xdr:twoCellAnchor>
  <xdr:twoCellAnchor>
    <xdr:from>
      <xdr:col>22</xdr:col>
      <xdr:colOff>392208</xdr:colOff>
      <xdr:row>6</xdr:row>
      <xdr:rowOff>179296</xdr:rowOff>
    </xdr:from>
    <xdr:to>
      <xdr:col>29</xdr:col>
      <xdr:colOff>471770</xdr:colOff>
      <xdr:row>14</xdr:row>
      <xdr:rowOff>100854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D3BB1281-9A91-4FE0-AD4E-479535AC6D38}"/>
            </a:ext>
          </a:extLst>
        </xdr:cNvPr>
        <xdr:cNvSpPr/>
      </xdr:nvSpPr>
      <xdr:spPr bwMode="auto">
        <a:xfrm>
          <a:off x="8718179" y="3182472"/>
          <a:ext cx="4864473" cy="1804147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0000" tIns="0" rIns="180000" bIns="0" rtlCol="0" anchor="t" upright="1"/>
        <a:lstStyle/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入力順序の解説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入力順序は順不同です。記載例では、車両ごとに日付順で品目別に入力していますが、必ずしもこの順序で入力する必要はありません。例えば、前日の収集実績を翌日まとめて入力するのであれば、日付順で車両ごとに品目別で入力しま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</xdr:txBody>
    </xdr:sp>
    <xdr:clientData/>
  </xdr:twoCellAnchor>
  <xdr:twoCellAnchor>
    <xdr:from>
      <xdr:col>22</xdr:col>
      <xdr:colOff>398931</xdr:colOff>
      <xdr:row>15</xdr:row>
      <xdr:rowOff>29136</xdr:rowOff>
    </xdr:from>
    <xdr:to>
      <xdr:col>29</xdr:col>
      <xdr:colOff>478493</xdr:colOff>
      <xdr:row>31</xdr:row>
      <xdr:rowOff>44824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174F0F26-ACB4-47D7-9459-6F3F2943EA4E}"/>
            </a:ext>
          </a:extLst>
        </xdr:cNvPr>
        <xdr:cNvSpPr/>
      </xdr:nvSpPr>
      <xdr:spPr bwMode="auto">
        <a:xfrm>
          <a:off x="8724902" y="5150224"/>
          <a:ext cx="4864473" cy="3780865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0000" tIns="0" rIns="180000" bIns="0" rtlCol="0" anchor="t" upright="1"/>
        <a:lstStyle/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収集開始時間の解説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1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回目搬入の収集開始時間は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8:30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以降の時間を入力します。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2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回目以降搬入の収集開始時間は、ひとつ前の搬入終了時間と同じ時間を必ず入力します。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　例えば、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8:30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から収集を開始して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11:30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に１回目の搬入を終了し、その後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1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時間の休憩に入り、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12:30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から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2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回目の収集を開始して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14:30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に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2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回目の搬入を終了した場合の入力例は次のとおりです。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	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収集開始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	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搬入終了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	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休憩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1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回目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	8:30	11:30	0</a:t>
          </a:r>
        </a:p>
        <a:p>
          <a:pPr lvl="0" algn="l"/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2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回目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	11:30	14:30	60</a:t>
          </a: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作成者" refreshedDate="45457.592619791663" createdVersion="6" refreshedVersion="6" minRefreshableVersion="3" recordCount="150" xr:uid="{00000000-000A-0000-FFFF-FFFF06000000}">
  <cacheSource type="worksheet">
    <worksheetSource ref="A6:U156" sheet="別紙7"/>
  </cacheSource>
  <cacheFields count="21">
    <cacheField name="品目" numFmtId="0">
      <sharedItems count="2">
        <s v="古布"/>
        <s v="新聞"/>
      </sharedItems>
    </cacheField>
    <cacheField name="地区" numFmtId="0">
      <sharedItems count="1">
        <s v="館"/>
      </sharedItems>
    </cacheField>
    <cacheField name="日付" numFmtId="176">
      <sharedItems containsSemiMixedTypes="0" containsNonDate="0" containsDate="1" containsString="0" minDate="2024-03-01T00:00:00" maxDate="2024-03-30T00:00:00" count="21">
        <d v="2024-03-01T00:00:00"/>
        <d v="2024-03-05T00:00:00"/>
        <d v="2024-03-06T00:00:00"/>
        <d v="2024-03-07T00:00:00"/>
        <d v="2024-03-13T00:00:00"/>
        <d v="2024-03-14T00:00:00"/>
        <d v="2024-03-15T00:00:00"/>
        <d v="2024-03-19T00:00:00"/>
        <d v="2024-03-20T00:00:00"/>
        <d v="2024-03-21T00:00:00"/>
        <d v="2024-03-27T00:00:00"/>
        <d v="2024-03-28T00:00:00"/>
        <d v="2024-03-29T00:00:00"/>
        <d v="2024-03-04T00:00:00"/>
        <d v="2024-03-08T00:00:00"/>
        <d v="2024-03-11T00:00:00"/>
        <d v="2024-03-12T00:00:00"/>
        <d v="2024-03-18T00:00:00"/>
        <d v="2024-03-22T00:00:00"/>
        <d v="2024-03-25T00:00:00"/>
        <d v="2024-03-26T00:00:00"/>
      </sharedItems>
    </cacheField>
    <cacheField name="車両番号" numFmtId="0">
      <sharedItems count="12">
        <s v="八王子100すXXX1"/>
        <s v="八王子100すXXX2"/>
        <s v="八王子400ちXXX3"/>
        <s v="八王子430さXXX4"/>
        <s v="八王子800すXXX5"/>
        <s v="八王子800すXXX6"/>
        <s v="八王子800す4568" u="1"/>
        <s v="八王子800す4566" u="1"/>
        <s v="八王子100す7613" u="1"/>
        <s v="八王子430さ448" u="1"/>
        <s v="八王子400ち5317" u="1"/>
        <s v="八王子100す7602" u="1"/>
      </sharedItems>
    </cacheField>
    <cacheField name="収集開始時間" numFmtId="177">
      <sharedItems containsSemiMixedTypes="0" containsNonDate="0" containsDate="1" containsString="0" minDate="1899-12-30T08:30:00" maxDate="1899-12-30T12:03:00"/>
    </cacheField>
    <cacheField name="搬入終了時間" numFmtId="177">
      <sharedItems containsSemiMixedTypes="0" containsNonDate="0" containsDate="1" containsString="0" minDate="1899-12-30T10:25:00" maxDate="1899-12-30T15:53:00"/>
    </cacheField>
    <cacheField name="戸吹搬入量_x000a_(㎏)" numFmtId="0">
      <sharedItems containsString="0" containsBlank="1" containsNumber="1" containsInteger="1" minValue="220" maxValue="1130"/>
    </cacheField>
    <cacheField name="日光紙業搬入量_x000a_(㎏)" numFmtId="0">
      <sharedItems containsString="0" containsBlank="1" containsNumber="1" containsInteger="1" minValue="250" maxValue="1250"/>
    </cacheField>
    <cacheField name="古布搬入量_x000a_(㎏)" numFmtId="38">
      <sharedItems containsSemiMixedTypes="0" containsString="0" containsNumber="1" containsInteger="1" minValue="0" maxValue="1250"/>
    </cacheField>
    <cacheField name="古布搬入回数" numFmtId="38">
      <sharedItems containsSemiMixedTypes="0" containsString="0" containsNumber="1" containsInteger="1" minValue="0" maxValue="1"/>
    </cacheField>
    <cacheField name="三弘八王子搬入量_x000a_(㎏)" numFmtId="0">
      <sharedItems containsNonDate="0" containsString="0" containsBlank="1"/>
    </cacheField>
    <cacheField name="三弘相模原搬入量_x000a_(㎏)" numFmtId="0">
      <sharedItems containsString="0" containsBlank="1" containsNumber="1" containsInteger="1" minValue="270" maxValue="910"/>
    </cacheField>
    <cacheField name="関東紙業搬入量_x000a_(㎏)" numFmtId="0">
      <sharedItems containsNonDate="0" containsString="0" containsBlank="1"/>
    </cacheField>
    <cacheField name="東京紙業搬入量_x000a_(㎏)" numFmtId="0">
      <sharedItems containsString="0" containsBlank="1" containsNumber="1" containsInteger="1" minValue="330" maxValue="1220"/>
    </cacheField>
    <cacheField name="こんの搬入量_x000a_(㎏)" numFmtId="0">
      <sharedItems containsString="0" containsBlank="1" containsNumber="1" containsInteger="1" minValue="360" maxValue="1170"/>
    </cacheField>
    <cacheField name="東日本大和搬入量_x000a_(㎏)" numFmtId="0">
      <sharedItems containsString="0" containsBlank="1" containsNumber="1" containsInteger="1" minValue="450" maxValue="1430"/>
    </cacheField>
    <cacheField name="新聞搬入量_x000a_(㎏)" numFmtId="38">
      <sharedItems containsSemiMixedTypes="0" containsString="0" containsNumber="1" containsInteger="1" minValue="0" maxValue="1430"/>
    </cacheField>
    <cacheField name="新聞搬入回数" numFmtId="38">
      <sharedItems containsSemiMixedTypes="0" containsString="0" containsNumber="1" containsInteger="1" minValue="0" maxValue="1"/>
    </cacheField>
    <cacheField name="休憩時間_x000a_(分)" numFmtId="0">
      <sharedItems containsString="0" containsBlank="1" containsNumber="1" containsInteger="1" minValue="60" maxValue="60"/>
    </cacheField>
    <cacheField name="作業時間_x000a_(分)" numFmtId="0">
      <sharedItems containsSemiMixedTypes="0" containsString="0" containsNumber="1" minValue="114.99999999999991" maxValue="388.99999999999994"/>
    </cacheField>
    <cacheField name="走行距離_x000a_(㎞)" numFmtId="0">
      <sharedItems containsString="0" containsBlank="1" containsNumber="1" containsInteger="1" minValue="17" maxValue="7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0">
  <r>
    <x v="0"/>
    <x v="0"/>
    <x v="0"/>
    <x v="0"/>
    <d v="1899-12-30T08:30:00"/>
    <d v="1899-12-30T14:40:00"/>
    <n v="630"/>
    <m/>
    <n v="630"/>
    <n v="1"/>
    <m/>
    <m/>
    <m/>
    <m/>
    <m/>
    <m/>
    <n v="0"/>
    <n v="0"/>
    <m/>
    <n v="369.99999999999989"/>
    <n v="52"/>
  </r>
  <r>
    <x v="0"/>
    <x v="0"/>
    <x v="0"/>
    <x v="1"/>
    <d v="1899-12-30T08:30:00"/>
    <d v="1899-12-30T13:04:00"/>
    <n v="780"/>
    <m/>
    <n v="780"/>
    <n v="1"/>
    <m/>
    <m/>
    <m/>
    <m/>
    <m/>
    <m/>
    <n v="0"/>
    <n v="0"/>
    <m/>
    <n v="273.99999999999989"/>
    <n v="37"/>
  </r>
  <r>
    <x v="0"/>
    <x v="0"/>
    <x v="0"/>
    <x v="2"/>
    <d v="1899-12-30T08:30:00"/>
    <d v="1899-12-30T14:48:00"/>
    <n v="640"/>
    <m/>
    <n v="640"/>
    <n v="1"/>
    <m/>
    <m/>
    <m/>
    <m/>
    <m/>
    <m/>
    <n v="0"/>
    <n v="0"/>
    <m/>
    <n v="378.00000000000006"/>
    <n v="52"/>
  </r>
  <r>
    <x v="0"/>
    <x v="0"/>
    <x v="0"/>
    <x v="3"/>
    <d v="1899-12-30T08:30:00"/>
    <d v="1899-12-30T14:15:00"/>
    <n v="490"/>
    <m/>
    <n v="490"/>
    <n v="1"/>
    <m/>
    <m/>
    <m/>
    <m/>
    <m/>
    <m/>
    <n v="0"/>
    <n v="0"/>
    <m/>
    <n v="345"/>
    <n v="52"/>
  </r>
  <r>
    <x v="0"/>
    <x v="0"/>
    <x v="1"/>
    <x v="0"/>
    <d v="1899-12-30T08:30:00"/>
    <d v="1899-12-30T15:24:00"/>
    <n v="1020"/>
    <m/>
    <n v="1020"/>
    <n v="1"/>
    <m/>
    <m/>
    <m/>
    <m/>
    <m/>
    <m/>
    <n v="0"/>
    <n v="0"/>
    <n v="60"/>
    <n v="354"/>
    <n v="53"/>
  </r>
  <r>
    <x v="0"/>
    <x v="0"/>
    <x v="1"/>
    <x v="2"/>
    <d v="1899-12-30T08:30:00"/>
    <d v="1899-12-30T11:47:00"/>
    <n v="530"/>
    <m/>
    <n v="530"/>
    <n v="1"/>
    <m/>
    <m/>
    <m/>
    <m/>
    <m/>
    <m/>
    <n v="0"/>
    <n v="0"/>
    <m/>
    <n v="196.99999999999994"/>
    <m/>
  </r>
  <r>
    <x v="0"/>
    <x v="0"/>
    <x v="2"/>
    <x v="3"/>
    <d v="1899-12-30T08:30:00"/>
    <d v="1899-12-30T12:47:00"/>
    <n v="730"/>
    <m/>
    <n v="730"/>
    <n v="1"/>
    <m/>
    <m/>
    <m/>
    <m/>
    <m/>
    <m/>
    <n v="0"/>
    <n v="0"/>
    <m/>
    <n v="257"/>
    <n v="32"/>
  </r>
  <r>
    <x v="0"/>
    <x v="0"/>
    <x v="3"/>
    <x v="0"/>
    <d v="1899-12-30T08:30:00"/>
    <d v="1899-12-30T15:32:00"/>
    <n v="860"/>
    <m/>
    <n v="860"/>
    <n v="1"/>
    <m/>
    <m/>
    <m/>
    <m/>
    <m/>
    <m/>
    <n v="0"/>
    <n v="0"/>
    <n v="60"/>
    <n v="362"/>
    <n v="57"/>
  </r>
  <r>
    <x v="0"/>
    <x v="0"/>
    <x v="3"/>
    <x v="1"/>
    <d v="1899-12-30T08:30:00"/>
    <d v="1899-12-30T14:04:00"/>
    <n v="1090"/>
    <m/>
    <n v="1090"/>
    <n v="1"/>
    <m/>
    <m/>
    <m/>
    <m/>
    <m/>
    <m/>
    <n v="0"/>
    <n v="0"/>
    <m/>
    <n v="334"/>
    <n v="55"/>
  </r>
  <r>
    <x v="0"/>
    <x v="0"/>
    <x v="3"/>
    <x v="2"/>
    <d v="1899-12-30T08:30:00"/>
    <d v="1899-12-30T12:03:00"/>
    <n v="620"/>
    <m/>
    <n v="620"/>
    <n v="1"/>
    <m/>
    <m/>
    <m/>
    <m/>
    <m/>
    <m/>
    <n v="0"/>
    <n v="0"/>
    <m/>
    <n v="212.99999999999997"/>
    <m/>
  </r>
  <r>
    <x v="0"/>
    <x v="0"/>
    <x v="3"/>
    <x v="2"/>
    <d v="1899-12-30T12:03:00"/>
    <d v="1899-12-30T14:22:00"/>
    <n v="220"/>
    <m/>
    <n v="220"/>
    <n v="1"/>
    <m/>
    <m/>
    <m/>
    <m/>
    <m/>
    <m/>
    <n v="0"/>
    <n v="0"/>
    <m/>
    <n v="139"/>
    <n v="65"/>
  </r>
  <r>
    <x v="0"/>
    <x v="0"/>
    <x v="3"/>
    <x v="3"/>
    <d v="1899-12-30T08:30:00"/>
    <d v="1899-12-30T15:42:00"/>
    <n v="780"/>
    <m/>
    <n v="780"/>
    <n v="1"/>
    <m/>
    <m/>
    <m/>
    <m/>
    <m/>
    <m/>
    <n v="0"/>
    <n v="0"/>
    <n v="60"/>
    <n v="371.99999999999994"/>
    <n v="60"/>
  </r>
  <r>
    <x v="0"/>
    <x v="0"/>
    <x v="4"/>
    <x v="3"/>
    <d v="1899-12-30T08:30:00"/>
    <d v="1899-12-30T15:27:00"/>
    <n v="600"/>
    <m/>
    <n v="600"/>
    <n v="1"/>
    <m/>
    <m/>
    <m/>
    <m/>
    <m/>
    <m/>
    <n v="0"/>
    <n v="0"/>
    <n v="60"/>
    <n v="356.99999999999983"/>
    <n v="31"/>
  </r>
  <r>
    <x v="0"/>
    <x v="0"/>
    <x v="5"/>
    <x v="0"/>
    <d v="1899-12-30T08:30:00"/>
    <d v="1899-12-30T14:50:00"/>
    <n v="880"/>
    <m/>
    <n v="880"/>
    <n v="1"/>
    <m/>
    <m/>
    <m/>
    <m/>
    <m/>
    <m/>
    <n v="0"/>
    <n v="0"/>
    <m/>
    <n v="380.00000000000006"/>
    <n v="37"/>
  </r>
  <r>
    <x v="0"/>
    <x v="0"/>
    <x v="5"/>
    <x v="1"/>
    <d v="1899-12-30T08:30:00"/>
    <d v="1899-12-30T12:36:00"/>
    <n v="460"/>
    <m/>
    <n v="460"/>
    <n v="1"/>
    <m/>
    <m/>
    <m/>
    <m/>
    <m/>
    <m/>
    <n v="0"/>
    <n v="0"/>
    <m/>
    <n v="245.99999999999997"/>
    <n v="30"/>
  </r>
  <r>
    <x v="0"/>
    <x v="0"/>
    <x v="5"/>
    <x v="2"/>
    <d v="1899-12-30T08:30:00"/>
    <d v="1899-12-30T13:56:00"/>
    <n v="770"/>
    <m/>
    <n v="770"/>
    <n v="1"/>
    <m/>
    <m/>
    <m/>
    <m/>
    <m/>
    <m/>
    <n v="0"/>
    <n v="0"/>
    <m/>
    <n v="326"/>
    <n v="37"/>
  </r>
  <r>
    <x v="0"/>
    <x v="0"/>
    <x v="6"/>
    <x v="0"/>
    <d v="1899-12-30T08:30:00"/>
    <d v="1899-12-30T14:53:00"/>
    <n v="1130"/>
    <m/>
    <n v="1130"/>
    <n v="1"/>
    <m/>
    <m/>
    <m/>
    <m/>
    <m/>
    <m/>
    <n v="0"/>
    <n v="0"/>
    <m/>
    <n v="383"/>
    <n v="54"/>
  </r>
  <r>
    <x v="0"/>
    <x v="0"/>
    <x v="6"/>
    <x v="1"/>
    <d v="1899-12-30T08:30:00"/>
    <d v="1899-12-30T11:18:00"/>
    <n v="750"/>
    <m/>
    <n v="750"/>
    <n v="1"/>
    <m/>
    <m/>
    <m/>
    <m/>
    <m/>
    <m/>
    <n v="0"/>
    <n v="0"/>
    <m/>
    <n v="168.00000000000006"/>
    <m/>
  </r>
  <r>
    <x v="0"/>
    <x v="0"/>
    <x v="6"/>
    <x v="1"/>
    <d v="1899-12-30T11:18:00"/>
    <d v="1899-12-30T14:03:00"/>
    <n v="290"/>
    <m/>
    <n v="290"/>
    <n v="1"/>
    <m/>
    <m/>
    <m/>
    <m/>
    <m/>
    <m/>
    <n v="0"/>
    <n v="0"/>
    <m/>
    <n v="164.99999999999997"/>
    <n v="70"/>
  </r>
  <r>
    <x v="0"/>
    <x v="0"/>
    <x v="6"/>
    <x v="2"/>
    <d v="1899-12-30T08:30:00"/>
    <d v="1899-12-30T11:17:00"/>
    <n v="640"/>
    <m/>
    <n v="640"/>
    <n v="1"/>
    <m/>
    <m/>
    <m/>
    <m/>
    <m/>
    <m/>
    <n v="0"/>
    <n v="0"/>
    <m/>
    <n v="166.99999999999997"/>
    <m/>
  </r>
  <r>
    <x v="0"/>
    <x v="0"/>
    <x v="6"/>
    <x v="2"/>
    <d v="1899-12-30T11:17:00"/>
    <d v="1899-12-30T14:07:00"/>
    <n v="350"/>
    <m/>
    <n v="350"/>
    <n v="1"/>
    <m/>
    <m/>
    <m/>
    <m/>
    <m/>
    <m/>
    <n v="0"/>
    <n v="0"/>
    <m/>
    <n v="170.00000000000003"/>
    <n v="76"/>
  </r>
  <r>
    <x v="0"/>
    <x v="0"/>
    <x v="6"/>
    <x v="3"/>
    <d v="1899-12-30T08:30:00"/>
    <d v="1899-12-30T14:39:00"/>
    <n v="630"/>
    <m/>
    <n v="630"/>
    <n v="1"/>
    <m/>
    <m/>
    <m/>
    <m/>
    <m/>
    <m/>
    <n v="0"/>
    <n v="0"/>
    <m/>
    <n v="369"/>
    <n v="53"/>
  </r>
  <r>
    <x v="0"/>
    <x v="0"/>
    <x v="7"/>
    <x v="2"/>
    <d v="1899-12-30T08:30:00"/>
    <d v="1899-12-30T11:27:00"/>
    <n v="560"/>
    <m/>
    <n v="560"/>
    <n v="1"/>
    <m/>
    <m/>
    <m/>
    <m/>
    <m/>
    <m/>
    <n v="0"/>
    <n v="0"/>
    <m/>
    <n v="176.99999999999994"/>
    <m/>
  </r>
  <r>
    <x v="0"/>
    <x v="0"/>
    <x v="8"/>
    <x v="3"/>
    <d v="1899-12-30T08:30:00"/>
    <d v="1899-12-30T10:25:00"/>
    <n v="510"/>
    <m/>
    <n v="510"/>
    <n v="1"/>
    <m/>
    <m/>
    <m/>
    <m/>
    <m/>
    <m/>
    <n v="0"/>
    <n v="0"/>
    <m/>
    <n v="114.99999999999991"/>
    <m/>
  </r>
  <r>
    <x v="0"/>
    <x v="0"/>
    <x v="8"/>
    <x v="3"/>
    <d v="1899-12-30T10:25:00"/>
    <d v="1899-12-30T14:46:00"/>
    <n v="740"/>
    <m/>
    <n v="740"/>
    <n v="1"/>
    <m/>
    <m/>
    <m/>
    <m/>
    <m/>
    <m/>
    <n v="0"/>
    <n v="0"/>
    <m/>
    <n v="261.00000000000011"/>
    <n v="56"/>
  </r>
  <r>
    <x v="0"/>
    <x v="0"/>
    <x v="9"/>
    <x v="0"/>
    <d v="1899-12-30T08:30:00"/>
    <d v="1899-12-30T11:06:00"/>
    <n v="720"/>
    <m/>
    <n v="720"/>
    <n v="1"/>
    <m/>
    <m/>
    <m/>
    <m/>
    <m/>
    <m/>
    <n v="0"/>
    <n v="0"/>
    <m/>
    <n v="155.99999999999991"/>
    <m/>
  </r>
  <r>
    <x v="0"/>
    <x v="0"/>
    <x v="9"/>
    <x v="0"/>
    <d v="1899-12-30T11:06:00"/>
    <d v="1899-12-30T15:32:00"/>
    <n v="460"/>
    <m/>
    <n v="460"/>
    <n v="1"/>
    <m/>
    <m/>
    <m/>
    <m/>
    <m/>
    <m/>
    <n v="0"/>
    <n v="0"/>
    <n v="60"/>
    <n v="206.00000000000011"/>
    <n v="73"/>
  </r>
  <r>
    <x v="0"/>
    <x v="0"/>
    <x v="9"/>
    <x v="1"/>
    <d v="1899-12-30T08:30:00"/>
    <d v="1899-12-30T11:39:00"/>
    <n v="680"/>
    <m/>
    <n v="680"/>
    <n v="1"/>
    <m/>
    <m/>
    <m/>
    <m/>
    <m/>
    <m/>
    <n v="0"/>
    <n v="0"/>
    <m/>
    <n v="188.99999999999997"/>
    <m/>
  </r>
  <r>
    <x v="0"/>
    <x v="0"/>
    <x v="9"/>
    <x v="1"/>
    <d v="1899-12-30T11:39:00"/>
    <d v="1899-12-30T14:23:00"/>
    <n v="470"/>
    <m/>
    <n v="470"/>
    <n v="1"/>
    <m/>
    <m/>
    <m/>
    <m/>
    <m/>
    <m/>
    <n v="0"/>
    <n v="0"/>
    <m/>
    <n v="163.99999999999997"/>
    <n v="77"/>
  </r>
  <r>
    <x v="0"/>
    <x v="0"/>
    <x v="9"/>
    <x v="2"/>
    <d v="1899-12-30T08:30:00"/>
    <d v="1899-12-30T14:15:00"/>
    <n v="950"/>
    <m/>
    <n v="950"/>
    <n v="1"/>
    <m/>
    <m/>
    <m/>
    <m/>
    <m/>
    <m/>
    <n v="0"/>
    <n v="0"/>
    <m/>
    <n v="345"/>
    <n v="50"/>
  </r>
  <r>
    <x v="0"/>
    <x v="0"/>
    <x v="9"/>
    <x v="3"/>
    <d v="1899-12-30T08:30:00"/>
    <d v="1899-12-30T15:45:00"/>
    <n v="970"/>
    <m/>
    <n v="970"/>
    <n v="1"/>
    <m/>
    <m/>
    <m/>
    <m/>
    <m/>
    <m/>
    <n v="0"/>
    <n v="0"/>
    <n v="60"/>
    <n v="375"/>
    <n v="60"/>
  </r>
  <r>
    <x v="0"/>
    <x v="0"/>
    <x v="10"/>
    <x v="3"/>
    <d v="1899-12-30T08:30:00"/>
    <d v="1899-12-30T12:57:00"/>
    <n v="790"/>
    <m/>
    <n v="790"/>
    <n v="1"/>
    <m/>
    <m/>
    <m/>
    <m/>
    <m/>
    <m/>
    <n v="0"/>
    <n v="0"/>
    <m/>
    <n v="266.99999999999994"/>
    <n v="41"/>
  </r>
  <r>
    <x v="0"/>
    <x v="0"/>
    <x v="11"/>
    <x v="0"/>
    <d v="1899-12-30T08:30:00"/>
    <d v="1899-12-30T14:49:00"/>
    <n v="1040"/>
    <m/>
    <n v="1040"/>
    <n v="1"/>
    <m/>
    <m/>
    <m/>
    <m/>
    <m/>
    <m/>
    <n v="0"/>
    <n v="0"/>
    <m/>
    <n v="379"/>
    <n v="36"/>
  </r>
  <r>
    <x v="0"/>
    <x v="0"/>
    <x v="11"/>
    <x v="1"/>
    <d v="1899-12-30T08:30:00"/>
    <d v="1899-12-30T12:33:00"/>
    <n v="540"/>
    <m/>
    <n v="540"/>
    <n v="1"/>
    <m/>
    <m/>
    <m/>
    <m/>
    <m/>
    <m/>
    <n v="0"/>
    <n v="0"/>
    <m/>
    <n v="243.00000000000006"/>
    <n v="35"/>
  </r>
  <r>
    <x v="0"/>
    <x v="0"/>
    <x v="11"/>
    <x v="2"/>
    <d v="1899-12-30T08:30:00"/>
    <d v="1899-12-30T11:26:00"/>
    <n v="600"/>
    <m/>
    <n v="600"/>
    <n v="1"/>
    <m/>
    <m/>
    <m/>
    <m/>
    <m/>
    <m/>
    <n v="0"/>
    <n v="0"/>
    <m/>
    <n v="176"/>
    <m/>
  </r>
  <r>
    <x v="0"/>
    <x v="0"/>
    <x v="11"/>
    <x v="2"/>
    <d v="1899-12-30T11:26:00"/>
    <d v="1899-12-30T14:09:00"/>
    <n v="320"/>
    <m/>
    <n v="320"/>
    <n v="1"/>
    <m/>
    <m/>
    <m/>
    <m/>
    <m/>
    <m/>
    <n v="0"/>
    <n v="0"/>
    <m/>
    <n v="162.99999999999997"/>
    <n v="60"/>
  </r>
  <r>
    <x v="0"/>
    <x v="0"/>
    <x v="11"/>
    <x v="3"/>
    <d v="1899-12-30T08:30:00"/>
    <d v="1899-12-30T10:34:00"/>
    <n v="720"/>
    <m/>
    <n v="720"/>
    <n v="1"/>
    <m/>
    <m/>
    <m/>
    <m/>
    <m/>
    <m/>
    <n v="0"/>
    <n v="0"/>
    <m/>
    <n v="123.99999999999996"/>
    <m/>
  </r>
  <r>
    <x v="0"/>
    <x v="0"/>
    <x v="11"/>
    <x v="3"/>
    <d v="1899-12-30T10:34:00"/>
    <d v="1899-12-30T15:42:00"/>
    <n v="510"/>
    <m/>
    <n v="510"/>
    <n v="1"/>
    <m/>
    <m/>
    <m/>
    <m/>
    <m/>
    <m/>
    <n v="0"/>
    <n v="0"/>
    <n v="60"/>
    <n v="248"/>
    <n v="61"/>
  </r>
  <r>
    <x v="0"/>
    <x v="0"/>
    <x v="12"/>
    <x v="0"/>
    <d v="1899-12-30T08:30:00"/>
    <d v="1899-12-30T14:33:00"/>
    <n v="600"/>
    <m/>
    <n v="600"/>
    <n v="1"/>
    <m/>
    <m/>
    <m/>
    <m/>
    <m/>
    <m/>
    <n v="0"/>
    <n v="0"/>
    <m/>
    <n v="363.00000000000006"/>
    <n v="52"/>
  </r>
  <r>
    <x v="0"/>
    <x v="0"/>
    <x v="12"/>
    <x v="1"/>
    <d v="1899-12-30T08:30:00"/>
    <d v="1899-12-30T12:46:00"/>
    <n v="640"/>
    <m/>
    <n v="640"/>
    <n v="1"/>
    <m/>
    <m/>
    <m/>
    <m/>
    <m/>
    <m/>
    <n v="0"/>
    <n v="0"/>
    <m/>
    <n v="255.99999999999994"/>
    <n v="40"/>
  </r>
  <r>
    <x v="0"/>
    <x v="0"/>
    <x v="12"/>
    <x v="2"/>
    <d v="1899-12-30T08:30:00"/>
    <d v="1899-12-30T12:54:00"/>
    <n v="820"/>
    <m/>
    <n v="820"/>
    <n v="1"/>
    <m/>
    <m/>
    <m/>
    <m/>
    <m/>
    <m/>
    <n v="0"/>
    <n v="0"/>
    <m/>
    <n v="263.99999999999989"/>
    <n v="50"/>
  </r>
  <r>
    <x v="0"/>
    <x v="0"/>
    <x v="13"/>
    <x v="0"/>
    <d v="1899-12-30T08:30:00"/>
    <d v="1899-12-30T15:34:00"/>
    <m/>
    <n v="1250"/>
    <n v="1250"/>
    <n v="1"/>
    <m/>
    <m/>
    <m/>
    <m/>
    <m/>
    <m/>
    <n v="0"/>
    <n v="0"/>
    <n v="60"/>
    <n v="364"/>
    <n v="47"/>
  </r>
  <r>
    <x v="0"/>
    <x v="0"/>
    <x v="13"/>
    <x v="1"/>
    <d v="1899-12-30T08:30:00"/>
    <d v="1899-12-30T15:42:00"/>
    <m/>
    <n v="920"/>
    <n v="920"/>
    <n v="1"/>
    <m/>
    <m/>
    <m/>
    <m/>
    <m/>
    <m/>
    <n v="0"/>
    <n v="0"/>
    <n v="60"/>
    <n v="371.99999999999994"/>
    <n v="50"/>
  </r>
  <r>
    <x v="0"/>
    <x v="0"/>
    <x v="13"/>
    <x v="2"/>
    <d v="1899-12-30T08:30:00"/>
    <d v="1899-12-30T15:45:00"/>
    <m/>
    <n v="1000"/>
    <n v="1000"/>
    <n v="1"/>
    <m/>
    <m/>
    <m/>
    <m/>
    <m/>
    <m/>
    <n v="0"/>
    <n v="0"/>
    <n v="60"/>
    <n v="375"/>
    <n v="41"/>
  </r>
  <r>
    <x v="0"/>
    <x v="0"/>
    <x v="13"/>
    <x v="3"/>
    <d v="1899-12-30T08:30:00"/>
    <d v="1899-12-30T15:40:00"/>
    <m/>
    <n v="1000"/>
    <n v="1000"/>
    <n v="1"/>
    <m/>
    <m/>
    <m/>
    <m/>
    <m/>
    <m/>
    <n v="0"/>
    <n v="0"/>
    <n v="60"/>
    <n v="369.99999999999994"/>
    <n v="49"/>
  </r>
  <r>
    <x v="0"/>
    <x v="0"/>
    <x v="1"/>
    <x v="1"/>
    <d v="1899-12-30T08:30:00"/>
    <d v="1899-12-30T11:26:00"/>
    <m/>
    <n v="670"/>
    <n v="670"/>
    <n v="1"/>
    <m/>
    <m/>
    <m/>
    <m/>
    <m/>
    <m/>
    <n v="0"/>
    <n v="0"/>
    <m/>
    <n v="176"/>
    <m/>
  </r>
  <r>
    <x v="0"/>
    <x v="0"/>
    <x v="1"/>
    <x v="1"/>
    <d v="1899-12-30T11:26:00"/>
    <d v="1899-12-30T15:48:00"/>
    <m/>
    <n v="520"/>
    <n v="520"/>
    <n v="1"/>
    <m/>
    <m/>
    <m/>
    <m/>
    <m/>
    <m/>
    <n v="0"/>
    <n v="0"/>
    <n v="60"/>
    <n v="201.99999999999994"/>
    <n v="70"/>
  </r>
  <r>
    <x v="0"/>
    <x v="0"/>
    <x v="1"/>
    <x v="2"/>
    <d v="1899-12-30T11:47:00"/>
    <d v="1899-12-30T15:41:00"/>
    <m/>
    <n v="300"/>
    <n v="300"/>
    <n v="1"/>
    <m/>
    <m/>
    <m/>
    <m/>
    <m/>
    <m/>
    <n v="0"/>
    <n v="0"/>
    <n v="60"/>
    <n v="174.00000000000006"/>
    <n v="55"/>
  </r>
  <r>
    <x v="0"/>
    <x v="0"/>
    <x v="1"/>
    <x v="3"/>
    <d v="1899-12-30T08:30:00"/>
    <d v="1899-12-30T15:46:00"/>
    <m/>
    <n v="840"/>
    <n v="840"/>
    <n v="1"/>
    <m/>
    <m/>
    <m/>
    <m/>
    <m/>
    <m/>
    <n v="0"/>
    <n v="0"/>
    <n v="60"/>
    <n v="375.99999999999994"/>
    <n v="54"/>
  </r>
  <r>
    <x v="0"/>
    <x v="0"/>
    <x v="2"/>
    <x v="0"/>
    <d v="1899-12-30T08:30:00"/>
    <d v="1899-12-30T15:00:00"/>
    <m/>
    <n v="850"/>
    <n v="850"/>
    <n v="1"/>
    <m/>
    <m/>
    <m/>
    <m/>
    <m/>
    <m/>
    <n v="0"/>
    <n v="0"/>
    <n v="60"/>
    <n v="330"/>
    <n v="38"/>
  </r>
  <r>
    <x v="0"/>
    <x v="0"/>
    <x v="2"/>
    <x v="1"/>
    <d v="1899-12-30T08:30:00"/>
    <d v="1899-12-30T11:31:00"/>
    <m/>
    <n v="560"/>
    <n v="560"/>
    <n v="1"/>
    <m/>
    <m/>
    <m/>
    <m/>
    <m/>
    <m/>
    <n v="0"/>
    <n v="0"/>
    <m/>
    <n v="181"/>
    <m/>
  </r>
  <r>
    <x v="0"/>
    <x v="0"/>
    <x v="2"/>
    <x v="1"/>
    <d v="1899-12-30T11:31:00"/>
    <d v="1899-12-30T15:41:00"/>
    <m/>
    <n v="250"/>
    <n v="250"/>
    <n v="1"/>
    <m/>
    <m/>
    <m/>
    <m/>
    <m/>
    <m/>
    <n v="0"/>
    <n v="0"/>
    <n v="60"/>
    <n v="189.99999999999997"/>
    <n v="57"/>
  </r>
  <r>
    <x v="0"/>
    <x v="0"/>
    <x v="2"/>
    <x v="2"/>
    <d v="1899-12-30T08:30:00"/>
    <d v="1899-12-30T15:47:00"/>
    <m/>
    <n v="760"/>
    <n v="760"/>
    <n v="1"/>
    <m/>
    <m/>
    <m/>
    <m/>
    <m/>
    <m/>
    <n v="0"/>
    <n v="0"/>
    <n v="60"/>
    <n v="377"/>
    <n v="45"/>
  </r>
  <r>
    <x v="0"/>
    <x v="0"/>
    <x v="14"/>
    <x v="0"/>
    <d v="1899-12-30T08:30:00"/>
    <d v="1899-12-30T15:40:00"/>
    <m/>
    <n v="750"/>
    <n v="750"/>
    <n v="1"/>
    <m/>
    <m/>
    <m/>
    <m/>
    <m/>
    <m/>
    <n v="0"/>
    <n v="0"/>
    <n v="60"/>
    <n v="369.99999999999994"/>
    <n v="60"/>
  </r>
  <r>
    <x v="0"/>
    <x v="0"/>
    <x v="14"/>
    <x v="1"/>
    <d v="1899-12-30T08:30:00"/>
    <d v="1899-12-30T15:43:00"/>
    <m/>
    <n v="820"/>
    <n v="820"/>
    <n v="1"/>
    <m/>
    <m/>
    <m/>
    <m/>
    <m/>
    <m/>
    <n v="0"/>
    <n v="0"/>
    <n v="60"/>
    <n v="373"/>
    <n v="55"/>
  </r>
  <r>
    <x v="0"/>
    <x v="0"/>
    <x v="14"/>
    <x v="2"/>
    <d v="1899-12-30T08:30:00"/>
    <d v="1899-12-30T15:46:00"/>
    <m/>
    <n v="680"/>
    <n v="680"/>
    <n v="1"/>
    <m/>
    <m/>
    <m/>
    <m/>
    <m/>
    <m/>
    <n v="0"/>
    <n v="0"/>
    <n v="60"/>
    <n v="375.99999999999994"/>
    <n v="52"/>
  </r>
  <r>
    <x v="0"/>
    <x v="0"/>
    <x v="14"/>
    <x v="3"/>
    <d v="1899-12-30T08:30:00"/>
    <d v="1899-12-30T15:09:00"/>
    <m/>
    <n v="650"/>
    <n v="650"/>
    <n v="1"/>
    <m/>
    <m/>
    <m/>
    <m/>
    <m/>
    <m/>
    <n v="0"/>
    <n v="0"/>
    <n v="60"/>
    <n v="338.99999999999989"/>
    <n v="62"/>
  </r>
  <r>
    <x v="0"/>
    <x v="0"/>
    <x v="15"/>
    <x v="0"/>
    <d v="1899-12-30T08:30:00"/>
    <d v="1899-12-30T15:42:00"/>
    <m/>
    <n v="630"/>
    <n v="630"/>
    <n v="1"/>
    <m/>
    <m/>
    <m/>
    <m/>
    <m/>
    <m/>
    <n v="0"/>
    <n v="0"/>
    <n v="60"/>
    <n v="371.99999999999994"/>
    <n v="60"/>
  </r>
  <r>
    <x v="0"/>
    <x v="0"/>
    <x v="15"/>
    <x v="1"/>
    <d v="1899-12-30T08:30:00"/>
    <d v="1899-12-30T14:54:00"/>
    <m/>
    <n v="800"/>
    <n v="800"/>
    <n v="1"/>
    <m/>
    <m/>
    <m/>
    <m/>
    <m/>
    <m/>
    <n v="0"/>
    <n v="0"/>
    <m/>
    <n v="384"/>
    <n v="37"/>
  </r>
  <r>
    <x v="0"/>
    <x v="0"/>
    <x v="15"/>
    <x v="2"/>
    <d v="1899-12-30T08:30:00"/>
    <d v="1899-12-30T15:45:00"/>
    <m/>
    <n v="710"/>
    <n v="710"/>
    <n v="1"/>
    <m/>
    <m/>
    <m/>
    <m/>
    <m/>
    <m/>
    <n v="0"/>
    <n v="0"/>
    <n v="60"/>
    <n v="375"/>
    <n v="52"/>
  </r>
  <r>
    <x v="0"/>
    <x v="0"/>
    <x v="15"/>
    <x v="3"/>
    <d v="1899-12-30T08:30:00"/>
    <d v="1899-12-30T10:48:00"/>
    <m/>
    <n v="680"/>
    <n v="680"/>
    <n v="1"/>
    <m/>
    <m/>
    <m/>
    <m/>
    <m/>
    <m/>
    <n v="0"/>
    <n v="0"/>
    <m/>
    <n v="138"/>
    <m/>
  </r>
  <r>
    <x v="0"/>
    <x v="0"/>
    <x v="15"/>
    <x v="3"/>
    <d v="1899-12-30T10:48:00"/>
    <d v="1899-12-30T15:39:00"/>
    <m/>
    <n v="370"/>
    <n v="370"/>
    <n v="1"/>
    <m/>
    <m/>
    <m/>
    <m/>
    <m/>
    <m/>
    <n v="0"/>
    <n v="0"/>
    <n v="60"/>
    <n v="231"/>
    <n v="60"/>
  </r>
  <r>
    <x v="0"/>
    <x v="0"/>
    <x v="16"/>
    <x v="0"/>
    <d v="1899-12-30T08:30:00"/>
    <d v="1899-12-30T14:59:00"/>
    <m/>
    <n v="740"/>
    <n v="740"/>
    <n v="1"/>
    <m/>
    <m/>
    <m/>
    <m/>
    <m/>
    <m/>
    <n v="0"/>
    <n v="0"/>
    <m/>
    <n v="388.99999999999994"/>
    <n v="38"/>
  </r>
  <r>
    <x v="0"/>
    <x v="0"/>
    <x v="16"/>
    <x v="1"/>
    <d v="1899-12-30T08:30:00"/>
    <d v="1899-12-30T15:39:00"/>
    <m/>
    <n v="840"/>
    <n v="840"/>
    <n v="1"/>
    <m/>
    <m/>
    <m/>
    <m/>
    <m/>
    <m/>
    <n v="0"/>
    <n v="0"/>
    <n v="60"/>
    <n v="369"/>
    <n v="40"/>
  </r>
  <r>
    <x v="0"/>
    <x v="0"/>
    <x v="16"/>
    <x v="2"/>
    <d v="1899-12-30T08:30:00"/>
    <d v="1899-12-30T15:42:00"/>
    <m/>
    <n v="660"/>
    <n v="660"/>
    <n v="1"/>
    <m/>
    <m/>
    <m/>
    <m/>
    <m/>
    <m/>
    <n v="0"/>
    <n v="0"/>
    <n v="60"/>
    <n v="371.99999999999994"/>
    <n v="43"/>
  </r>
  <r>
    <x v="0"/>
    <x v="0"/>
    <x v="16"/>
    <x v="3"/>
    <d v="1899-12-30T08:30:00"/>
    <d v="1899-12-30T14:42:00"/>
    <m/>
    <n v="540"/>
    <n v="540"/>
    <n v="1"/>
    <m/>
    <m/>
    <m/>
    <m/>
    <m/>
    <m/>
    <n v="0"/>
    <n v="0"/>
    <m/>
    <n v="371.99999999999983"/>
    <n v="63"/>
  </r>
  <r>
    <x v="0"/>
    <x v="0"/>
    <x v="4"/>
    <x v="0"/>
    <d v="1899-12-30T08:30:00"/>
    <d v="1899-12-30T14:49:00"/>
    <m/>
    <n v="690"/>
    <n v="690"/>
    <n v="1"/>
    <m/>
    <m/>
    <m/>
    <m/>
    <m/>
    <m/>
    <n v="0"/>
    <n v="0"/>
    <m/>
    <n v="379"/>
    <n v="38"/>
  </r>
  <r>
    <x v="0"/>
    <x v="0"/>
    <x v="4"/>
    <x v="1"/>
    <d v="1899-12-30T08:30:00"/>
    <d v="1899-12-30T14:53:00"/>
    <m/>
    <n v="910"/>
    <n v="910"/>
    <n v="1"/>
    <m/>
    <m/>
    <m/>
    <m/>
    <m/>
    <m/>
    <n v="0"/>
    <n v="0"/>
    <m/>
    <n v="383"/>
    <n v="35"/>
  </r>
  <r>
    <x v="0"/>
    <x v="0"/>
    <x v="4"/>
    <x v="2"/>
    <d v="1899-12-30T08:30:00"/>
    <d v="1899-12-30T15:20:00"/>
    <m/>
    <n v="670"/>
    <n v="670"/>
    <n v="1"/>
    <m/>
    <m/>
    <m/>
    <m/>
    <m/>
    <m/>
    <n v="0"/>
    <n v="0"/>
    <n v="60"/>
    <n v="350.00000000000006"/>
    <n v="42"/>
  </r>
  <r>
    <x v="0"/>
    <x v="0"/>
    <x v="5"/>
    <x v="3"/>
    <d v="1899-12-30T08:30:00"/>
    <d v="1899-12-30T14:37:00"/>
    <m/>
    <n v="810"/>
    <n v="810"/>
    <n v="1"/>
    <m/>
    <m/>
    <m/>
    <m/>
    <m/>
    <m/>
    <n v="0"/>
    <n v="0"/>
    <m/>
    <n v="367"/>
    <n v="32"/>
  </r>
  <r>
    <x v="0"/>
    <x v="0"/>
    <x v="17"/>
    <x v="0"/>
    <d v="1899-12-30T08:30:00"/>
    <d v="1899-12-30T11:35:00"/>
    <m/>
    <n v="660"/>
    <n v="660"/>
    <n v="1"/>
    <m/>
    <m/>
    <m/>
    <m/>
    <m/>
    <m/>
    <n v="0"/>
    <n v="0"/>
    <m/>
    <n v="184.99999999999997"/>
    <m/>
  </r>
  <r>
    <x v="0"/>
    <x v="0"/>
    <x v="17"/>
    <x v="0"/>
    <d v="1899-12-30T11:35:00"/>
    <d v="1899-12-30T15:40:00"/>
    <m/>
    <n v="560"/>
    <n v="560"/>
    <n v="1"/>
    <m/>
    <m/>
    <m/>
    <m/>
    <m/>
    <m/>
    <n v="0"/>
    <n v="0"/>
    <n v="60"/>
    <n v="185.00000000000003"/>
    <n v="59"/>
  </r>
  <r>
    <x v="0"/>
    <x v="0"/>
    <x v="17"/>
    <x v="1"/>
    <d v="1899-12-30T08:30:00"/>
    <d v="1899-12-30T11:43:00"/>
    <m/>
    <n v="670"/>
    <n v="670"/>
    <n v="1"/>
    <m/>
    <m/>
    <m/>
    <m/>
    <m/>
    <m/>
    <n v="0"/>
    <n v="0"/>
    <m/>
    <n v="192.99999999999994"/>
    <m/>
  </r>
  <r>
    <x v="0"/>
    <x v="0"/>
    <x v="17"/>
    <x v="1"/>
    <d v="1899-12-30T11:43:00"/>
    <d v="1899-12-30T15:42:00"/>
    <m/>
    <n v="310"/>
    <n v="310"/>
    <n v="1"/>
    <m/>
    <m/>
    <m/>
    <m/>
    <m/>
    <m/>
    <n v="0"/>
    <n v="0"/>
    <n v="60"/>
    <n v="179.00000000000003"/>
    <n v="52"/>
  </r>
  <r>
    <x v="0"/>
    <x v="0"/>
    <x v="17"/>
    <x v="2"/>
    <d v="1899-12-30T08:30:00"/>
    <d v="1899-12-30T11:10:00"/>
    <m/>
    <n v="670"/>
    <n v="670"/>
    <n v="1"/>
    <m/>
    <m/>
    <m/>
    <m/>
    <m/>
    <m/>
    <n v="0"/>
    <n v="0"/>
    <m/>
    <n v="159.99999999999991"/>
    <m/>
  </r>
  <r>
    <x v="0"/>
    <x v="0"/>
    <x v="17"/>
    <x v="2"/>
    <d v="1899-12-30T11:10:00"/>
    <d v="1899-12-30T15:44:00"/>
    <m/>
    <n v="530"/>
    <n v="530"/>
    <n v="1"/>
    <m/>
    <m/>
    <m/>
    <m/>
    <m/>
    <m/>
    <n v="0"/>
    <n v="0"/>
    <n v="60"/>
    <n v="214.00000000000011"/>
    <n v="57"/>
  </r>
  <r>
    <x v="0"/>
    <x v="0"/>
    <x v="17"/>
    <x v="3"/>
    <d v="1899-12-30T08:30:00"/>
    <d v="1899-12-30T11:02:00"/>
    <m/>
    <n v="800"/>
    <n v="800"/>
    <n v="1"/>
    <m/>
    <m/>
    <m/>
    <m/>
    <m/>
    <m/>
    <n v="0"/>
    <n v="0"/>
    <m/>
    <n v="151.99999999999994"/>
    <m/>
  </r>
  <r>
    <x v="0"/>
    <x v="0"/>
    <x v="17"/>
    <x v="3"/>
    <d v="1899-12-30T11:02:00"/>
    <d v="1899-12-30T15:16:00"/>
    <m/>
    <n v="610"/>
    <n v="610"/>
    <n v="1"/>
    <m/>
    <m/>
    <m/>
    <m/>
    <m/>
    <m/>
    <n v="0"/>
    <n v="0"/>
    <n v="60"/>
    <n v="194.00000000000017"/>
    <n v="70"/>
  </r>
  <r>
    <x v="0"/>
    <x v="0"/>
    <x v="7"/>
    <x v="0"/>
    <d v="1899-12-30T08:30:00"/>
    <d v="1899-12-30T11:37:00"/>
    <m/>
    <n v="760"/>
    <n v="760"/>
    <n v="1"/>
    <m/>
    <m/>
    <m/>
    <m/>
    <m/>
    <m/>
    <n v="0"/>
    <n v="0"/>
    <m/>
    <n v="186.99999999999997"/>
    <m/>
  </r>
  <r>
    <x v="0"/>
    <x v="0"/>
    <x v="7"/>
    <x v="0"/>
    <d v="1899-12-30T11:37:00"/>
    <d v="1899-12-30T15:40:00"/>
    <m/>
    <n v="500"/>
    <n v="500"/>
    <n v="1"/>
    <m/>
    <m/>
    <m/>
    <m/>
    <m/>
    <m/>
    <n v="0"/>
    <n v="0"/>
    <n v="60"/>
    <n v="183.00000000000006"/>
    <n v="65"/>
  </r>
  <r>
    <x v="0"/>
    <x v="0"/>
    <x v="7"/>
    <x v="1"/>
    <d v="1899-12-30T08:30:00"/>
    <d v="1899-12-30T11:50:00"/>
    <m/>
    <n v="560"/>
    <n v="560"/>
    <n v="1"/>
    <m/>
    <m/>
    <m/>
    <m/>
    <m/>
    <m/>
    <n v="0"/>
    <n v="0"/>
    <m/>
    <n v="200"/>
    <m/>
  </r>
  <r>
    <x v="0"/>
    <x v="0"/>
    <x v="7"/>
    <x v="1"/>
    <d v="1899-12-30T11:50:00"/>
    <d v="1899-12-30T15:48:00"/>
    <m/>
    <n v="730"/>
    <n v="730"/>
    <n v="1"/>
    <m/>
    <m/>
    <m/>
    <m/>
    <m/>
    <m/>
    <n v="0"/>
    <n v="0"/>
    <n v="60"/>
    <n v="177.99999999999994"/>
    <n v="77"/>
  </r>
  <r>
    <x v="0"/>
    <x v="0"/>
    <x v="7"/>
    <x v="2"/>
    <d v="1899-12-30T11:27:00"/>
    <d v="1899-12-30T15:50:00"/>
    <m/>
    <n v="340"/>
    <n v="340"/>
    <n v="1"/>
    <m/>
    <m/>
    <m/>
    <m/>
    <m/>
    <m/>
    <n v="0"/>
    <n v="0"/>
    <n v="60"/>
    <n v="203"/>
    <n v="70"/>
  </r>
  <r>
    <x v="0"/>
    <x v="0"/>
    <x v="7"/>
    <x v="3"/>
    <d v="1899-12-30T08:30:00"/>
    <d v="1899-12-30T15:43:00"/>
    <m/>
    <n v="960"/>
    <n v="960"/>
    <n v="1"/>
    <m/>
    <m/>
    <m/>
    <m/>
    <m/>
    <m/>
    <n v="0"/>
    <n v="0"/>
    <n v="60"/>
    <n v="373"/>
    <n v="50"/>
  </r>
  <r>
    <x v="0"/>
    <x v="0"/>
    <x v="8"/>
    <x v="0"/>
    <d v="1899-12-30T08:30:00"/>
    <d v="1899-12-30T11:00:00"/>
    <m/>
    <n v="770"/>
    <n v="770"/>
    <n v="1"/>
    <m/>
    <m/>
    <m/>
    <m/>
    <m/>
    <m/>
    <n v="0"/>
    <n v="0"/>
    <m/>
    <n v="149.99999999999994"/>
    <m/>
  </r>
  <r>
    <x v="0"/>
    <x v="0"/>
    <x v="8"/>
    <x v="0"/>
    <d v="1899-12-30T11:00:00"/>
    <d v="1899-12-30T15:09:00"/>
    <m/>
    <n v="470"/>
    <n v="470"/>
    <n v="1"/>
    <m/>
    <m/>
    <m/>
    <m/>
    <m/>
    <m/>
    <n v="0"/>
    <n v="0"/>
    <n v="60"/>
    <n v="189.00000000000003"/>
    <n v="50"/>
  </r>
  <r>
    <x v="0"/>
    <x v="0"/>
    <x v="8"/>
    <x v="1"/>
    <d v="1899-12-30T08:30:00"/>
    <d v="1899-12-30T15:53:00"/>
    <m/>
    <n v="930"/>
    <n v="930"/>
    <n v="1"/>
    <m/>
    <m/>
    <m/>
    <m/>
    <m/>
    <m/>
    <n v="0"/>
    <n v="0"/>
    <n v="60"/>
    <n v="383"/>
    <n v="40"/>
  </r>
  <r>
    <x v="0"/>
    <x v="0"/>
    <x v="8"/>
    <x v="2"/>
    <d v="1899-12-30T08:30:00"/>
    <d v="1899-12-30T15:12:00"/>
    <m/>
    <n v="870"/>
    <n v="870"/>
    <n v="1"/>
    <m/>
    <m/>
    <m/>
    <m/>
    <m/>
    <m/>
    <n v="0"/>
    <n v="0"/>
    <n v="60"/>
    <n v="341.99999999999994"/>
    <n v="42"/>
  </r>
  <r>
    <x v="0"/>
    <x v="0"/>
    <x v="18"/>
    <x v="0"/>
    <d v="1899-12-30T08:30:00"/>
    <d v="1899-12-30T15:38:00"/>
    <m/>
    <n v="1030"/>
    <n v="1030"/>
    <n v="1"/>
    <m/>
    <m/>
    <m/>
    <m/>
    <m/>
    <m/>
    <n v="0"/>
    <n v="0"/>
    <n v="60"/>
    <n v="368"/>
    <n v="59"/>
  </r>
  <r>
    <x v="0"/>
    <x v="0"/>
    <x v="18"/>
    <x v="1"/>
    <d v="1899-12-30T08:30:00"/>
    <d v="1899-12-30T11:17:00"/>
    <m/>
    <n v="830"/>
    <n v="830"/>
    <n v="1"/>
    <m/>
    <m/>
    <m/>
    <m/>
    <m/>
    <m/>
    <n v="0"/>
    <n v="0"/>
    <m/>
    <n v="166.99999999999997"/>
    <m/>
  </r>
  <r>
    <x v="0"/>
    <x v="0"/>
    <x v="18"/>
    <x v="1"/>
    <d v="1899-12-30T11:17:00"/>
    <d v="1899-12-30T15:42:00"/>
    <m/>
    <n v="570"/>
    <n v="570"/>
    <n v="1"/>
    <m/>
    <m/>
    <m/>
    <m/>
    <m/>
    <m/>
    <n v="0"/>
    <n v="0"/>
    <n v="60"/>
    <n v="205"/>
    <n v="73"/>
  </r>
  <r>
    <x v="0"/>
    <x v="0"/>
    <x v="18"/>
    <x v="2"/>
    <d v="1899-12-30T08:30:00"/>
    <d v="1899-12-30T15:45:00"/>
    <m/>
    <n v="770"/>
    <n v="770"/>
    <n v="1"/>
    <m/>
    <m/>
    <m/>
    <m/>
    <m/>
    <m/>
    <n v="0"/>
    <n v="0"/>
    <n v="60"/>
    <n v="375"/>
    <n v="50"/>
  </r>
  <r>
    <x v="0"/>
    <x v="0"/>
    <x v="18"/>
    <x v="3"/>
    <d v="1899-12-30T08:30:00"/>
    <d v="1899-12-30T11:23:00"/>
    <m/>
    <n v="520"/>
    <n v="520"/>
    <n v="1"/>
    <m/>
    <m/>
    <m/>
    <m/>
    <m/>
    <m/>
    <n v="0"/>
    <n v="0"/>
    <m/>
    <n v="172.99999999999994"/>
    <m/>
  </r>
  <r>
    <x v="0"/>
    <x v="0"/>
    <x v="18"/>
    <x v="3"/>
    <d v="1899-12-30T11:23:00"/>
    <d v="1899-12-30T15:40:00"/>
    <m/>
    <n v="690"/>
    <n v="690"/>
    <n v="1"/>
    <m/>
    <m/>
    <m/>
    <m/>
    <m/>
    <m/>
    <n v="0"/>
    <n v="0"/>
    <n v="60"/>
    <n v="197.00000000000006"/>
    <n v="65"/>
  </r>
  <r>
    <x v="0"/>
    <x v="0"/>
    <x v="19"/>
    <x v="0"/>
    <d v="1899-12-30T08:30:00"/>
    <d v="1899-12-30T15:40:00"/>
    <m/>
    <n v="780"/>
    <n v="780"/>
    <n v="1"/>
    <m/>
    <m/>
    <m/>
    <m/>
    <m/>
    <m/>
    <n v="0"/>
    <n v="0"/>
    <n v="60"/>
    <n v="369.99999999999994"/>
    <n v="61"/>
  </r>
  <r>
    <x v="0"/>
    <x v="0"/>
    <x v="19"/>
    <x v="1"/>
    <d v="1899-12-30T08:30:00"/>
    <d v="1899-12-30T15:43:00"/>
    <m/>
    <n v="740"/>
    <n v="740"/>
    <n v="1"/>
    <m/>
    <m/>
    <m/>
    <m/>
    <m/>
    <m/>
    <n v="0"/>
    <n v="0"/>
    <n v="60"/>
    <n v="373"/>
    <n v="40"/>
  </r>
  <r>
    <x v="0"/>
    <x v="0"/>
    <x v="19"/>
    <x v="2"/>
    <d v="1899-12-30T08:30:00"/>
    <d v="1899-12-30T15:45:00"/>
    <m/>
    <n v="530"/>
    <n v="530"/>
    <n v="1"/>
    <m/>
    <m/>
    <m/>
    <m/>
    <m/>
    <m/>
    <n v="0"/>
    <n v="0"/>
    <n v="60"/>
    <n v="375"/>
    <n v="54"/>
  </r>
  <r>
    <x v="0"/>
    <x v="0"/>
    <x v="19"/>
    <x v="3"/>
    <d v="1899-12-30T08:30:00"/>
    <d v="1899-12-30T10:46:00"/>
    <m/>
    <n v="600"/>
    <n v="600"/>
    <n v="1"/>
    <m/>
    <m/>
    <m/>
    <m/>
    <m/>
    <m/>
    <n v="0"/>
    <n v="0"/>
    <m/>
    <n v="136"/>
    <m/>
  </r>
  <r>
    <x v="0"/>
    <x v="0"/>
    <x v="19"/>
    <x v="3"/>
    <d v="1899-12-30T10:46:00"/>
    <d v="1899-12-30T15:07:00"/>
    <m/>
    <n v="460"/>
    <n v="460"/>
    <n v="1"/>
    <m/>
    <m/>
    <m/>
    <m/>
    <m/>
    <m/>
    <n v="0"/>
    <n v="0"/>
    <n v="60"/>
    <n v="201"/>
    <n v="48"/>
  </r>
  <r>
    <x v="0"/>
    <x v="0"/>
    <x v="20"/>
    <x v="0"/>
    <d v="1899-12-30T08:30:00"/>
    <d v="1899-12-30T14:55:00"/>
    <m/>
    <n v="630"/>
    <n v="630"/>
    <n v="1"/>
    <m/>
    <m/>
    <m/>
    <m/>
    <m/>
    <m/>
    <n v="0"/>
    <n v="0"/>
    <m/>
    <n v="384.99999999999994"/>
    <n v="38"/>
  </r>
  <r>
    <x v="0"/>
    <x v="0"/>
    <x v="20"/>
    <x v="1"/>
    <d v="1899-12-30T08:30:00"/>
    <d v="1899-12-30T11:14:00"/>
    <m/>
    <n v="800"/>
    <n v="800"/>
    <n v="1"/>
    <m/>
    <m/>
    <m/>
    <m/>
    <m/>
    <m/>
    <n v="0"/>
    <n v="0"/>
    <m/>
    <n v="163.99999999999989"/>
    <m/>
  </r>
  <r>
    <x v="0"/>
    <x v="0"/>
    <x v="20"/>
    <x v="1"/>
    <d v="1899-12-30T11:14:00"/>
    <d v="1899-12-30T15:13:00"/>
    <m/>
    <n v="470"/>
    <n v="470"/>
    <n v="1"/>
    <m/>
    <m/>
    <m/>
    <m/>
    <m/>
    <m/>
    <n v="0"/>
    <n v="0"/>
    <n v="60"/>
    <n v="179.00000000000003"/>
    <n v="50"/>
  </r>
  <r>
    <x v="0"/>
    <x v="0"/>
    <x v="20"/>
    <x v="2"/>
    <d v="1899-12-30T08:30:00"/>
    <d v="1899-12-30T15:10:00"/>
    <m/>
    <n v="710"/>
    <n v="710"/>
    <n v="1"/>
    <m/>
    <m/>
    <m/>
    <m/>
    <m/>
    <m/>
    <n v="0"/>
    <n v="0"/>
    <n v="60"/>
    <n v="339.99999999999994"/>
    <n v="47"/>
  </r>
  <r>
    <x v="0"/>
    <x v="0"/>
    <x v="20"/>
    <x v="3"/>
    <d v="1899-12-30T08:30:00"/>
    <d v="1899-12-30T14:53:00"/>
    <m/>
    <n v="580"/>
    <n v="580"/>
    <n v="1"/>
    <m/>
    <m/>
    <m/>
    <m/>
    <m/>
    <m/>
    <n v="0"/>
    <n v="0"/>
    <m/>
    <n v="383"/>
    <n v="34"/>
  </r>
  <r>
    <x v="0"/>
    <x v="0"/>
    <x v="10"/>
    <x v="0"/>
    <d v="1899-12-30T08:30:00"/>
    <d v="1899-12-30T14:56:00"/>
    <m/>
    <n v="940"/>
    <n v="940"/>
    <n v="1"/>
    <m/>
    <m/>
    <m/>
    <m/>
    <m/>
    <m/>
    <n v="0"/>
    <n v="0"/>
    <m/>
    <n v="386"/>
    <n v="39"/>
  </r>
  <r>
    <x v="0"/>
    <x v="0"/>
    <x v="10"/>
    <x v="1"/>
    <d v="1899-12-30T08:30:00"/>
    <d v="1899-12-30T15:11:00"/>
    <m/>
    <n v="1000"/>
    <n v="1000"/>
    <n v="1"/>
    <m/>
    <m/>
    <m/>
    <m/>
    <m/>
    <m/>
    <n v="0"/>
    <n v="0"/>
    <n v="60"/>
    <n v="340.99999999999989"/>
    <n v="37"/>
  </r>
  <r>
    <x v="0"/>
    <x v="0"/>
    <x v="10"/>
    <x v="2"/>
    <d v="1899-12-30T08:30:00"/>
    <d v="1899-12-30T15:13:00"/>
    <m/>
    <n v="730"/>
    <n v="730"/>
    <n v="1"/>
    <m/>
    <m/>
    <m/>
    <m/>
    <m/>
    <m/>
    <n v="0"/>
    <n v="0"/>
    <n v="60"/>
    <n v="342.99999999999989"/>
    <n v="30"/>
  </r>
  <r>
    <x v="0"/>
    <x v="0"/>
    <x v="12"/>
    <x v="3"/>
    <d v="1899-12-30T08:30:00"/>
    <d v="1899-12-30T13:02:00"/>
    <m/>
    <n v="650"/>
    <n v="650"/>
    <n v="1"/>
    <m/>
    <m/>
    <m/>
    <m/>
    <m/>
    <m/>
    <n v="0"/>
    <n v="0"/>
    <m/>
    <n v="271.99999999999989"/>
    <n v="55"/>
  </r>
  <r>
    <x v="1"/>
    <x v="0"/>
    <x v="13"/>
    <x v="4"/>
    <d v="1899-12-30T08:30:00"/>
    <d v="1899-12-30T13:30:00"/>
    <m/>
    <m/>
    <n v="0"/>
    <n v="0"/>
    <m/>
    <m/>
    <m/>
    <m/>
    <m/>
    <n v="490"/>
    <n v="490"/>
    <n v="1"/>
    <m/>
    <n v="300"/>
    <n v="37"/>
  </r>
  <r>
    <x v="1"/>
    <x v="0"/>
    <x v="15"/>
    <x v="4"/>
    <d v="1899-12-30T08:30:00"/>
    <d v="1899-12-30T14:28:00"/>
    <m/>
    <m/>
    <n v="0"/>
    <n v="0"/>
    <m/>
    <m/>
    <m/>
    <m/>
    <m/>
    <n v="580"/>
    <n v="580"/>
    <n v="1"/>
    <m/>
    <n v="357.99999999999989"/>
    <n v="47"/>
  </r>
  <r>
    <x v="1"/>
    <x v="0"/>
    <x v="17"/>
    <x v="4"/>
    <d v="1899-12-30T08:30:00"/>
    <d v="1899-12-30T14:11:00"/>
    <m/>
    <m/>
    <n v="0"/>
    <n v="0"/>
    <m/>
    <m/>
    <m/>
    <m/>
    <m/>
    <n v="1430"/>
    <n v="1430"/>
    <n v="1"/>
    <m/>
    <n v="341"/>
    <n v="32"/>
  </r>
  <r>
    <x v="1"/>
    <x v="0"/>
    <x v="19"/>
    <x v="4"/>
    <d v="1899-12-30T08:30:00"/>
    <d v="1899-12-30T13:15:00"/>
    <m/>
    <m/>
    <n v="0"/>
    <n v="0"/>
    <m/>
    <m/>
    <m/>
    <m/>
    <m/>
    <n v="450"/>
    <n v="450"/>
    <n v="1"/>
    <m/>
    <n v="285"/>
    <n v="27"/>
  </r>
  <r>
    <x v="1"/>
    <x v="0"/>
    <x v="20"/>
    <x v="4"/>
    <d v="1899-12-30T08:30:00"/>
    <d v="1899-12-30T14:06:00"/>
    <m/>
    <m/>
    <n v="0"/>
    <n v="0"/>
    <m/>
    <m/>
    <m/>
    <m/>
    <m/>
    <n v="680"/>
    <n v="680"/>
    <n v="1"/>
    <m/>
    <n v="336"/>
    <n v="37"/>
  </r>
  <r>
    <x v="1"/>
    <x v="0"/>
    <x v="13"/>
    <x v="5"/>
    <d v="1899-12-30T08:30:00"/>
    <d v="1899-12-30T12:43:00"/>
    <m/>
    <m/>
    <n v="0"/>
    <n v="0"/>
    <m/>
    <m/>
    <m/>
    <m/>
    <m/>
    <n v="660"/>
    <n v="660"/>
    <n v="1"/>
    <m/>
    <n v="253"/>
    <n v="38"/>
  </r>
  <r>
    <x v="1"/>
    <x v="0"/>
    <x v="15"/>
    <x v="5"/>
    <d v="1899-12-30T08:30:00"/>
    <d v="1899-12-30T14:11:00"/>
    <m/>
    <m/>
    <n v="0"/>
    <n v="0"/>
    <m/>
    <m/>
    <m/>
    <m/>
    <m/>
    <n v="630"/>
    <n v="630"/>
    <n v="1"/>
    <m/>
    <n v="341"/>
    <n v="45"/>
  </r>
  <r>
    <x v="1"/>
    <x v="0"/>
    <x v="17"/>
    <x v="5"/>
    <d v="1899-12-30T08:30:00"/>
    <d v="1899-12-30T14:16:00"/>
    <m/>
    <m/>
    <n v="0"/>
    <n v="0"/>
    <m/>
    <m/>
    <m/>
    <m/>
    <m/>
    <n v="1180"/>
    <n v="1180"/>
    <n v="1"/>
    <m/>
    <n v="345.99999999999994"/>
    <n v="30"/>
  </r>
  <r>
    <x v="1"/>
    <x v="0"/>
    <x v="19"/>
    <x v="5"/>
    <d v="1899-12-30T08:30:00"/>
    <d v="1899-12-30T14:07:00"/>
    <m/>
    <m/>
    <n v="0"/>
    <n v="0"/>
    <m/>
    <m/>
    <m/>
    <m/>
    <m/>
    <n v="500"/>
    <n v="500"/>
    <n v="1"/>
    <m/>
    <n v="337"/>
    <n v="32"/>
  </r>
  <r>
    <x v="1"/>
    <x v="0"/>
    <x v="20"/>
    <x v="5"/>
    <d v="1899-12-30T08:30:00"/>
    <d v="1899-12-30T14:25:00"/>
    <m/>
    <m/>
    <n v="0"/>
    <n v="0"/>
    <m/>
    <m/>
    <m/>
    <m/>
    <m/>
    <n v="820"/>
    <n v="820"/>
    <n v="1"/>
    <m/>
    <n v="354.99999999999994"/>
    <n v="33"/>
  </r>
  <r>
    <x v="1"/>
    <x v="0"/>
    <x v="3"/>
    <x v="5"/>
    <d v="1899-12-30T08:30:00"/>
    <d v="1899-12-30T14:03:00"/>
    <m/>
    <m/>
    <n v="0"/>
    <n v="0"/>
    <m/>
    <m/>
    <m/>
    <m/>
    <n v="1050"/>
    <m/>
    <n v="1050"/>
    <n v="1"/>
    <m/>
    <n v="333.00000000000006"/>
    <n v="32"/>
  </r>
  <r>
    <x v="1"/>
    <x v="0"/>
    <x v="3"/>
    <x v="4"/>
    <d v="1899-12-30T08:30:00"/>
    <d v="1899-12-30T14:08:00"/>
    <m/>
    <m/>
    <n v="0"/>
    <n v="0"/>
    <m/>
    <m/>
    <m/>
    <m/>
    <n v="690"/>
    <m/>
    <n v="690"/>
    <n v="1"/>
    <m/>
    <n v="338"/>
    <n v="40"/>
  </r>
  <r>
    <x v="1"/>
    <x v="0"/>
    <x v="5"/>
    <x v="5"/>
    <d v="1899-12-30T08:30:00"/>
    <d v="1899-12-30T12:33:00"/>
    <m/>
    <m/>
    <n v="0"/>
    <n v="0"/>
    <m/>
    <m/>
    <m/>
    <m/>
    <n v="680"/>
    <m/>
    <n v="680"/>
    <n v="1"/>
    <m/>
    <n v="243.00000000000006"/>
    <n v="19"/>
  </r>
  <r>
    <x v="1"/>
    <x v="0"/>
    <x v="5"/>
    <x v="4"/>
    <d v="1899-12-30T08:30:00"/>
    <d v="1899-12-30T12:22:00"/>
    <m/>
    <m/>
    <n v="0"/>
    <n v="0"/>
    <m/>
    <m/>
    <m/>
    <m/>
    <n v="360"/>
    <m/>
    <n v="360"/>
    <n v="1"/>
    <m/>
    <n v="232.00000000000006"/>
    <n v="24"/>
  </r>
  <r>
    <x v="1"/>
    <x v="0"/>
    <x v="9"/>
    <x v="5"/>
    <d v="1899-12-30T08:30:00"/>
    <d v="1899-12-30T14:31:00"/>
    <m/>
    <m/>
    <n v="0"/>
    <n v="0"/>
    <m/>
    <m/>
    <m/>
    <m/>
    <n v="560"/>
    <m/>
    <n v="560"/>
    <n v="1"/>
    <m/>
    <n v="361.00000000000006"/>
    <n v="26"/>
  </r>
  <r>
    <x v="1"/>
    <x v="0"/>
    <x v="9"/>
    <x v="4"/>
    <d v="1899-12-30T08:30:00"/>
    <d v="1899-12-30T14:28:00"/>
    <m/>
    <m/>
    <n v="0"/>
    <n v="0"/>
    <m/>
    <m/>
    <m/>
    <m/>
    <n v="1170"/>
    <m/>
    <n v="1170"/>
    <n v="1"/>
    <m/>
    <n v="357.99999999999989"/>
    <n v="48"/>
  </r>
  <r>
    <x v="1"/>
    <x v="0"/>
    <x v="10"/>
    <x v="5"/>
    <d v="1899-12-30T08:30:00"/>
    <d v="1899-12-30T13:14:00"/>
    <m/>
    <m/>
    <n v="0"/>
    <n v="0"/>
    <m/>
    <m/>
    <m/>
    <m/>
    <n v="800"/>
    <m/>
    <n v="800"/>
    <n v="1"/>
    <m/>
    <n v="283.99999999999983"/>
    <n v="17"/>
  </r>
  <r>
    <x v="1"/>
    <x v="0"/>
    <x v="10"/>
    <x v="4"/>
    <d v="1899-12-30T08:30:00"/>
    <d v="1899-12-30T13:09:00"/>
    <m/>
    <m/>
    <n v="0"/>
    <n v="0"/>
    <m/>
    <m/>
    <m/>
    <m/>
    <n v="470"/>
    <m/>
    <n v="470"/>
    <n v="1"/>
    <m/>
    <n v="279"/>
    <n v="21"/>
  </r>
  <r>
    <x v="1"/>
    <x v="0"/>
    <x v="1"/>
    <x v="5"/>
    <d v="1899-12-30T08:30:00"/>
    <d v="1899-12-30T13:45:00"/>
    <m/>
    <m/>
    <n v="0"/>
    <n v="0"/>
    <m/>
    <m/>
    <m/>
    <n v="850"/>
    <m/>
    <m/>
    <n v="850"/>
    <n v="1"/>
    <m/>
    <n v="314.99999999999989"/>
    <n v="30"/>
  </r>
  <r>
    <x v="1"/>
    <x v="0"/>
    <x v="1"/>
    <x v="4"/>
    <d v="1899-12-30T08:30:00"/>
    <d v="1899-12-30T13:55:00"/>
    <m/>
    <m/>
    <n v="0"/>
    <n v="0"/>
    <m/>
    <m/>
    <m/>
    <n v="940"/>
    <m/>
    <m/>
    <n v="940"/>
    <n v="1"/>
    <m/>
    <n v="324.99999999999989"/>
    <n v="31"/>
  </r>
  <r>
    <x v="1"/>
    <x v="0"/>
    <x v="2"/>
    <x v="5"/>
    <d v="1899-12-30T08:30:00"/>
    <d v="1899-12-30T14:37:00"/>
    <m/>
    <m/>
    <n v="0"/>
    <n v="0"/>
    <m/>
    <m/>
    <m/>
    <n v="980"/>
    <m/>
    <m/>
    <n v="980"/>
    <n v="1"/>
    <m/>
    <n v="367"/>
    <n v="29"/>
  </r>
  <r>
    <x v="1"/>
    <x v="0"/>
    <x v="2"/>
    <x v="4"/>
    <d v="1899-12-30T08:30:00"/>
    <d v="1899-12-30T13:11:00"/>
    <m/>
    <m/>
    <n v="0"/>
    <n v="0"/>
    <m/>
    <m/>
    <m/>
    <n v="910"/>
    <m/>
    <m/>
    <n v="910"/>
    <n v="1"/>
    <m/>
    <n v="281"/>
    <n v="27"/>
  </r>
  <r>
    <x v="1"/>
    <x v="0"/>
    <x v="16"/>
    <x v="5"/>
    <d v="1899-12-30T08:30:00"/>
    <d v="1899-12-30T12:13:00"/>
    <m/>
    <m/>
    <n v="0"/>
    <n v="0"/>
    <m/>
    <m/>
    <m/>
    <n v="550"/>
    <m/>
    <m/>
    <n v="550"/>
    <n v="1"/>
    <m/>
    <n v="222.99999999999991"/>
    <n v="18"/>
  </r>
  <r>
    <x v="1"/>
    <x v="0"/>
    <x v="16"/>
    <x v="4"/>
    <d v="1899-12-30T08:30:00"/>
    <d v="1899-12-30T13:00:00"/>
    <m/>
    <m/>
    <n v="0"/>
    <n v="0"/>
    <m/>
    <m/>
    <m/>
    <n v="330"/>
    <m/>
    <m/>
    <n v="330"/>
    <n v="1"/>
    <m/>
    <n v="269.99999999999989"/>
    <n v="24"/>
  </r>
  <r>
    <x v="1"/>
    <x v="0"/>
    <x v="4"/>
    <x v="5"/>
    <d v="1899-12-30T08:30:00"/>
    <d v="1899-12-30T13:43:00"/>
    <m/>
    <m/>
    <n v="0"/>
    <n v="0"/>
    <m/>
    <m/>
    <m/>
    <n v="1010"/>
    <m/>
    <m/>
    <n v="1010"/>
    <n v="1"/>
    <m/>
    <n v="312.99999999999989"/>
    <n v="19"/>
  </r>
  <r>
    <x v="1"/>
    <x v="0"/>
    <x v="4"/>
    <x v="4"/>
    <d v="1899-12-30T08:30:00"/>
    <d v="1899-12-30T14:16:00"/>
    <m/>
    <m/>
    <n v="0"/>
    <n v="0"/>
    <m/>
    <m/>
    <m/>
    <n v="1220"/>
    <m/>
    <m/>
    <n v="1220"/>
    <n v="1"/>
    <m/>
    <n v="345.99999999999994"/>
    <n v="27"/>
  </r>
  <r>
    <x v="1"/>
    <x v="0"/>
    <x v="8"/>
    <x v="5"/>
    <d v="1899-12-30T08:30:00"/>
    <d v="1899-12-30T13:34:00"/>
    <m/>
    <m/>
    <n v="0"/>
    <n v="0"/>
    <m/>
    <m/>
    <m/>
    <n v="800"/>
    <m/>
    <m/>
    <n v="800"/>
    <n v="1"/>
    <m/>
    <n v="304"/>
    <n v="22"/>
  </r>
  <r>
    <x v="1"/>
    <x v="0"/>
    <x v="8"/>
    <x v="4"/>
    <d v="1899-12-30T08:30:00"/>
    <d v="1899-12-30T12:35:00"/>
    <m/>
    <m/>
    <n v="0"/>
    <n v="0"/>
    <m/>
    <m/>
    <m/>
    <n v="670"/>
    <m/>
    <m/>
    <n v="670"/>
    <n v="1"/>
    <m/>
    <n v="245.00000000000003"/>
    <n v="19"/>
  </r>
  <r>
    <x v="1"/>
    <x v="0"/>
    <x v="11"/>
    <x v="5"/>
    <d v="1899-12-30T08:30:00"/>
    <d v="1899-12-30T14:03:00"/>
    <m/>
    <m/>
    <n v="0"/>
    <n v="0"/>
    <m/>
    <m/>
    <m/>
    <n v="840"/>
    <m/>
    <m/>
    <n v="840"/>
    <n v="1"/>
    <m/>
    <n v="333.00000000000006"/>
    <n v="25"/>
  </r>
  <r>
    <x v="1"/>
    <x v="0"/>
    <x v="11"/>
    <x v="4"/>
    <d v="1899-12-30T08:30:00"/>
    <d v="1899-12-30T14:19:00"/>
    <m/>
    <m/>
    <n v="0"/>
    <n v="0"/>
    <m/>
    <m/>
    <m/>
    <n v="890"/>
    <m/>
    <m/>
    <n v="890"/>
    <n v="1"/>
    <m/>
    <n v="349"/>
    <n v="34"/>
  </r>
  <r>
    <x v="1"/>
    <x v="0"/>
    <x v="0"/>
    <x v="5"/>
    <d v="1899-12-30T08:30:00"/>
    <d v="1899-12-30T12:44:00"/>
    <m/>
    <m/>
    <n v="0"/>
    <n v="0"/>
    <m/>
    <n v="610"/>
    <m/>
    <m/>
    <m/>
    <m/>
    <n v="610"/>
    <n v="1"/>
    <m/>
    <n v="253.99999999999994"/>
    <n v="38"/>
  </r>
  <r>
    <x v="1"/>
    <x v="0"/>
    <x v="0"/>
    <x v="4"/>
    <d v="1899-12-30T08:30:00"/>
    <d v="1899-12-30T12:54:00"/>
    <m/>
    <m/>
    <n v="0"/>
    <n v="0"/>
    <m/>
    <n v="550"/>
    <m/>
    <m/>
    <m/>
    <m/>
    <n v="550"/>
    <n v="1"/>
    <m/>
    <n v="263.99999999999989"/>
    <n v="43"/>
  </r>
  <r>
    <x v="1"/>
    <x v="0"/>
    <x v="14"/>
    <x v="5"/>
    <d v="1899-12-30T08:30:00"/>
    <d v="1899-12-30T14:13:00"/>
    <m/>
    <m/>
    <n v="0"/>
    <n v="0"/>
    <m/>
    <n v="270"/>
    <m/>
    <m/>
    <m/>
    <m/>
    <n v="270"/>
    <n v="1"/>
    <m/>
    <n v="343"/>
    <n v="39"/>
  </r>
  <r>
    <x v="1"/>
    <x v="0"/>
    <x v="14"/>
    <x v="4"/>
    <d v="1899-12-30T08:30:00"/>
    <d v="1899-12-30T13:40:00"/>
    <m/>
    <m/>
    <n v="0"/>
    <n v="0"/>
    <m/>
    <n v="270"/>
    <m/>
    <m/>
    <m/>
    <m/>
    <n v="270"/>
    <n v="1"/>
    <m/>
    <n v="309.99999999999994"/>
    <n v="44"/>
  </r>
  <r>
    <x v="1"/>
    <x v="0"/>
    <x v="6"/>
    <x v="5"/>
    <d v="1899-12-30T08:30:00"/>
    <d v="1899-12-30T13:00:00"/>
    <m/>
    <m/>
    <n v="0"/>
    <n v="0"/>
    <m/>
    <n v="320"/>
    <m/>
    <m/>
    <m/>
    <m/>
    <n v="320"/>
    <n v="1"/>
    <m/>
    <n v="269.99999999999989"/>
    <n v="33"/>
  </r>
  <r>
    <x v="1"/>
    <x v="0"/>
    <x v="6"/>
    <x v="4"/>
    <d v="1899-12-30T08:30:00"/>
    <d v="1899-12-30T12:26:00"/>
    <m/>
    <m/>
    <n v="0"/>
    <n v="0"/>
    <m/>
    <n v="360"/>
    <m/>
    <m/>
    <m/>
    <m/>
    <n v="360"/>
    <n v="1"/>
    <m/>
    <n v="236.00000000000003"/>
    <n v="33"/>
  </r>
  <r>
    <x v="1"/>
    <x v="0"/>
    <x v="7"/>
    <x v="5"/>
    <d v="1899-12-30T08:30:00"/>
    <d v="1899-12-30T14:45:00"/>
    <m/>
    <m/>
    <n v="0"/>
    <n v="0"/>
    <m/>
    <n v="910"/>
    <m/>
    <m/>
    <m/>
    <m/>
    <n v="910"/>
    <n v="1"/>
    <m/>
    <n v="375"/>
    <n v="38"/>
  </r>
  <r>
    <x v="1"/>
    <x v="0"/>
    <x v="7"/>
    <x v="4"/>
    <d v="1899-12-30T08:30:00"/>
    <d v="1899-12-30T14:34:00"/>
    <m/>
    <m/>
    <n v="0"/>
    <n v="0"/>
    <m/>
    <n v="680"/>
    <m/>
    <m/>
    <m/>
    <m/>
    <n v="680"/>
    <n v="1"/>
    <m/>
    <n v="363.99999999999989"/>
    <n v="45"/>
  </r>
  <r>
    <x v="1"/>
    <x v="0"/>
    <x v="18"/>
    <x v="5"/>
    <d v="1899-12-30T08:30:00"/>
    <d v="1899-12-30T14:19:00"/>
    <m/>
    <m/>
    <n v="0"/>
    <n v="0"/>
    <m/>
    <n v="670"/>
    <m/>
    <m/>
    <m/>
    <m/>
    <n v="670"/>
    <n v="1"/>
    <m/>
    <n v="349"/>
    <n v="41"/>
  </r>
  <r>
    <x v="1"/>
    <x v="0"/>
    <x v="18"/>
    <x v="4"/>
    <d v="1899-12-30T08:30:00"/>
    <d v="1899-12-30T13:46:00"/>
    <m/>
    <m/>
    <n v="0"/>
    <n v="0"/>
    <m/>
    <n v="530"/>
    <m/>
    <m/>
    <m/>
    <m/>
    <n v="530"/>
    <n v="1"/>
    <m/>
    <n v="316.00000000000006"/>
    <n v="41"/>
  </r>
  <r>
    <x v="1"/>
    <x v="0"/>
    <x v="12"/>
    <x v="4"/>
    <d v="1899-12-30T08:30:00"/>
    <d v="1899-12-30T13:03:00"/>
    <m/>
    <m/>
    <n v="0"/>
    <n v="0"/>
    <m/>
    <n v="480"/>
    <m/>
    <m/>
    <m/>
    <m/>
    <n v="480"/>
    <n v="1"/>
    <m/>
    <n v="273.00000000000006"/>
    <n v="40"/>
  </r>
  <r>
    <x v="1"/>
    <x v="0"/>
    <x v="12"/>
    <x v="5"/>
    <d v="1899-12-30T08:30:00"/>
    <d v="1899-12-30T12:39:00"/>
    <m/>
    <m/>
    <n v="0"/>
    <n v="0"/>
    <m/>
    <n v="700"/>
    <m/>
    <m/>
    <m/>
    <m/>
    <n v="700"/>
    <n v="1"/>
    <m/>
    <n v="249.00000000000003"/>
    <n v="3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ピボットテーブル1" cacheId="99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5:P27" firstHeaderRow="0" firstDataRow="1" firstDataCol="1" rowPageCount="3" colPageCount="1"/>
  <pivotFields count="21">
    <pivotField axis="axisPage" showAll="0">
      <items count="3">
        <item x="0"/>
        <item x="1"/>
        <item t="default"/>
      </items>
    </pivotField>
    <pivotField axis="axisPage" showAll="0">
      <items count="2">
        <item x="0"/>
        <item t="default"/>
      </items>
    </pivotField>
    <pivotField axis="axisRow" numFmtId="176" showAll="0">
      <items count="22">
        <item x="0"/>
        <item x="13"/>
        <item x="1"/>
        <item x="2"/>
        <item x="3"/>
        <item x="14"/>
        <item x="15"/>
        <item x="16"/>
        <item x="4"/>
        <item x="5"/>
        <item x="6"/>
        <item x="17"/>
        <item x="7"/>
        <item x="8"/>
        <item x="9"/>
        <item x="18"/>
        <item x="19"/>
        <item x="20"/>
        <item x="10"/>
        <item x="11"/>
        <item x="12"/>
        <item t="default"/>
      </items>
    </pivotField>
    <pivotField axis="axisPage" showAll="0">
      <items count="13">
        <item m="1" x="11"/>
        <item m="1" x="8"/>
        <item m="1" x="10"/>
        <item m="1" x="9"/>
        <item m="1" x="7"/>
        <item m="1" x="6"/>
        <item x="0"/>
        <item x="1"/>
        <item x="2"/>
        <item x="3"/>
        <item x="4"/>
        <item x="5"/>
        <item t="default"/>
      </items>
    </pivotField>
    <pivotField showAll="0"/>
    <pivotField numFmtId="177" showAll="0"/>
    <pivotField dataField="1" showAll="0"/>
    <pivotField dataField="1" showAll="0"/>
    <pivotField dataField="1" numFmtId="38" showAll="0"/>
    <pivotField dataField="1" numFmtId="38" showAll="0" defaultSubtota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numFmtId="38" showAll="0"/>
    <pivotField dataField="1" numFmtId="38" showAll="0" defaultSubtotal="0"/>
    <pivotField showAll="0"/>
    <pivotField dataField="1" showAll="0"/>
    <pivotField dataField="1" showAll="0"/>
  </pivotFields>
  <rowFields count="1">
    <field x="2"/>
  </rowFields>
  <row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Fields count="1">
    <field x="-2"/>
  </colFields>
  <colItems count="15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</colItems>
  <pageFields count="3">
    <pageField fld="0" hier="-1"/>
    <pageField fld="1" hier="-1"/>
    <pageField fld="3" hier="-1"/>
  </pageFields>
  <dataFields count="15">
    <dataField name="戸吹搬入量（㎏）" fld="6" baseField="2" baseItem="0" numFmtId="3"/>
    <dataField name="日光紙業搬入量（㎏）" fld="7" baseField="2" baseItem="0" numFmtId="3"/>
    <dataField name="古布搬入量（㎏）" fld="8" baseField="2" baseItem="0" numFmtId="3"/>
    <dataField name="古布搬入回数　" fld="9" baseField="2" baseItem="5" numFmtId="3"/>
    <dataField name="三弘八王子搬入量（㎏）" fld="10" baseField="2" baseItem="5" numFmtId="3"/>
    <dataField name="三弘相模原搬入量（㎏）" fld="11" baseField="2" baseItem="5" numFmtId="3"/>
    <dataField name="関東紙業搬入量（㎏）" fld="12" baseField="2" baseItem="5" numFmtId="3"/>
    <dataField name="東京紙業搬入量（㎏）" fld="13" baseField="2" baseItem="5" numFmtId="3"/>
    <dataField name="こんの搬入量（㎏）" fld="14" baseField="2" baseItem="5" numFmtId="3"/>
    <dataField name="東日本大和搬入量（㎏）" fld="15" baseField="2" baseItem="5" numFmtId="3"/>
    <dataField name="新聞搬入量（㎏）" fld="16" baseField="2" baseItem="5" numFmtId="3"/>
    <dataField name="新聞搬入回数　" fld="17" baseField="2" baseItem="6" numFmtId="3"/>
    <dataField name="車両台数" fld="20" subtotal="count" baseField="2" baseItem="5" numFmtId="3"/>
    <dataField name="作業時間（分）" fld="19" baseField="2" baseItem="5" numFmtId="3"/>
    <dataField name="走行距離（㎏）" fld="20" baseField="2" baseItem="5" numFmtId="3"/>
  </dataFields>
  <formats count="6">
    <format dxfId="5">
      <pivotArea field="2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13">
            <x v="0"/>
            <x v="1"/>
            <x v="2"/>
            <x v="3"/>
            <x v="4"/>
            <x v="5"/>
            <x v="6"/>
            <x v="7"/>
            <x v="8"/>
            <x v="9"/>
            <x v="10"/>
            <x v="13"/>
            <x v="14"/>
          </reference>
        </references>
      </pivotArea>
    </format>
    <format dxfId="3">
      <pivotArea outline="0" fieldPosition="0">
        <references count="1">
          <reference field="4294967294" count="1">
            <x v="11"/>
          </reference>
        </references>
      </pivotArea>
    </format>
    <format dxfId="2">
      <pivotArea field="2" type="button" dataOnly="0" labelOnly="1" outline="0" axis="axisRow" fieldPosition="0"/>
    </format>
    <format dxfId="1">
      <pivotArea dataOnly="0" labelOnly="1" outline="0" fieldPosition="0">
        <references count="1">
          <reference field="4294967294" count="14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4"/>
          </reference>
        </references>
      </pivotArea>
    </format>
    <format dxfId="0">
      <pivotArea outline="0" fieldPosition="0">
        <references count="1">
          <reference field="4294967294" count="1">
            <x v="1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6"/>
  <sheetViews>
    <sheetView tabSelected="1" zoomScale="85" zoomScaleNormal="85" zoomScaleSheetLayoutView="100" workbookViewId="0">
      <pane ySplit="6" topLeftCell="A7" activePane="bottomLeft" state="frozen"/>
      <selection pane="bottomLeft" activeCell="A7" sqref="A7"/>
    </sheetView>
  </sheetViews>
  <sheetFormatPr defaultRowHeight="18.75" outlineLevelRow="1" outlineLevelCol="1" x14ac:dyDescent="0.4"/>
  <cols>
    <col min="1" max="1" width="7.125" style="1" customWidth="1"/>
    <col min="2" max="2" width="5.25" style="1" bestFit="1" customWidth="1"/>
    <col min="3" max="3" width="7.75" style="6" bestFit="1" customWidth="1"/>
    <col min="4" max="4" width="16.625" style="1" bestFit="1" customWidth="1"/>
    <col min="5" max="6" width="5.25" style="7" customWidth="1"/>
    <col min="7" max="8" width="5.25" style="1" customWidth="1"/>
    <col min="9" max="10" width="5.25" style="1" hidden="1" customWidth="1" outlineLevel="1"/>
    <col min="11" max="11" width="5.25" style="1" customWidth="1" collapsed="1"/>
    <col min="12" max="13" width="5.25" style="1" customWidth="1"/>
    <col min="14" max="14" width="5.25" style="1" customWidth="1" collapsed="1"/>
    <col min="15" max="16" width="5.25" style="1" customWidth="1"/>
    <col min="17" max="18" width="5.25" style="1" hidden="1" customWidth="1" outlineLevel="1"/>
    <col min="19" max="19" width="5.25" style="1" bestFit="1" customWidth="1" collapsed="1"/>
    <col min="20" max="20" width="5.25" style="1" hidden="1" customWidth="1" outlineLevel="1"/>
    <col min="21" max="21" width="5.25" style="1" bestFit="1" customWidth="1" collapsed="1"/>
    <col min="22" max="16384" width="9" style="1"/>
  </cols>
  <sheetData>
    <row r="1" spans="1:21" x14ac:dyDescent="0.4">
      <c r="A1" s="9" t="s">
        <v>3</v>
      </c>
      <c r="U1" s="9" t="s">
        <v>21</v>
      </c>
    </row>
    <row r="2" spans="1:21" x14ac:dyDescent="0.4">
      <c r="A2" s="9"/>
    </row>
    <row r="3" spans="1:21" outlineLevel="1" x14ac:dyDescent="0.4">
      <c r="A3" s="9" t="s">
        <v>16</v>
      </c>
      <c r="B3"/>
      <c r="C3"/>
      <c r="D3"/>
      <c r="E3"/>
      <c r="F3"/>
      <c r="G3"/>
      <c r="H3"/>
      <c r="K3"/>
      <c r="L3"/>
      <c r="M3"/>
      <c r="N3"/>
      <c r="O3"/>
      <c r="P3"/>
      <c r="S3"/>
      <c r="T3"/>
      <c r="U3"/>
    </row>
    <row r="4" spans="1:21" outlineLevel="1" x14ac:dyDescent="0.4">
      <c r="A4" s="9" t="s">
        <v>22</v>
      </c>
      <c r="B4"/>
      <c r="C4"/>
      <c r="D4"/>
      <c r="E4"/>
      <c r="F4"/>
      <c r="G4"/>
      <c r="H4"/>
      <c r="K4"/>
      <c r="L4"/>
      <c r="M4"/>
      <c r="N4"/>
      <c r="O4"/>
      <c r="P4"/>
      <c r="S4"/>
      <c r="T4"/>
      <c r="U4"/>
    </row>
    <row r="5" spans="1:21" outlineLevel="1" x14ac:dyDescent="0.4">
      <c r="A5" s="18" t="s">
        <v>23</v>
      </c>
      <c r="B5" s="19"/>
      <c r="C5" s="19"/>
      <c r="D5" s="19"/>
      <c r="E5" s="19"/>
      <c r="F5" s="19"/>
      <c r="G5" s="19"/>
      <c r="H5" s="19"/>
      <c r="K5" s="19"/>
      <c r="L5" s="19"/>
      <c r="M5" s="19"/>
      <c r="N5" s="19"/>
      <c r="O5" s="19"/>
      <c r="P5" s="19"/>
      <c r="S5" s="19"/>
      <c r="T5" s="19"/>
      <c r="U5" s="19"/>
    </row>
    <row r="6" spans="1:21" ht="144" customHeight="1" x14ac:dyDescent="0.4">
      <c r="A6" s="10" t="s">
        <v>0</v>
      </c>
      <c r="B6" s="10" t="s">
        <v>1</v>
      </c>
      <c r="C6" s="11" t="s">
        <v>2</v>
      </c>
      <c r="D6" s="14" t="s">
        <v>17</v>
      </c>
      <c r="E6" s="13" t="s">
        <v>4</v>
      </c>
      <c r="F6" s="13" t="s">
        <v>15</v>
      </c>
      <c r="G6" s="12" t="s">
        <v>18</v>
      </c>
      <c r="H6" s="12" t="s">
        <v>8</v>
      </c>
      <c r="I6" s="16" t="s">
        <v>19</v>
      </c>
      <c r="J6" s="16" t="s">
        <v>37</v>
      </c>
      <c r="K6" s="16" t="s">
        <v>9</v>
      </c>
      <c r="L6" s="16" t="s">
        <v>10</v>
      </c>
      <c r="M6" s="16" t="s">
        <v>11</v>
      </c>
      <c r="N6" s="16" t="s">
        <v>12</v>
      </c>
      <c r="O6" s="16" t="s">
        <v>13</v>
      </c>
      <c r="P6" s="16" t="s">
        <v>14</v>
      </c>
      <c r="Q6" s="16" t="s">
        <v>20</v>
      </c>
      <c r="R6" s="16" t="s">
        <v>36</v>
      </c>
      <c r="S6" s="14" t="s">
        <v>5</v>
      </c>
      <c r="T6" s="14" t="s">
        <v>6</v>
      </c>
      <c r="U6" s="14" t="s">
        <v>7</v>
      </c>
    </row>
    <row r="7" spans="1:21" x14ac:dyDescent="0.4">
      <c r="A7" s="8" t="s">
        <v>24</v>
      </c>
      <c r="B7" s="15" t="s">
        <v>25</v>
      </c>
      <c r="C7" s="3">
        <v>45352</v>
      </c>
      <c r="D7" s="15" t="s">
        <v>50</v>
      </c>
      <c r="E7" s="4">
        <v>0.35416666666666669</v>
      </c>
      <c r="F7" s="4">
        <v>0.61111111111111105</v>
      </c>
      <c r="G7" s="5">
        <v>630</v>
      </c>
      <c r="H7" s="5"/>
      <c r="I7" s="17">
        <f t="shared" ref="I7:I38" si="0">SUM(G7:H7)</f>
        <v>630</v>
      </c>
      <c r="J7" s="17">
        <f t="shared" ref="J7:J38" si="1">COUNTA(G7:H7)</f>
        <v>1</v>
      </c>
      <c r="K7" s="5"/>
      <c r="L7" s="5"/>
      <c r="M7" s="5"/>
      <c r="N7" s="5"/>
      <c r="O7" s="5"/>
      <c r="P7" s="5"/>
      <c r="Q7" s="17">
        <f>SUM(K7:P7)</f>
        <v>0</v>
      </c>
      <c r="R7" s="17">
        <f>COUNTA(K7:P7)</f>
        <v>0</v>
      </c>
      <c r="S7" s="2"/>
      <c r="T7" s="2">
        <f t="shared" ref="T7:T38" si="2">(F7-E7)*24*60-S7</f>
        <v>369.99999999999989</v>
      </c>
      <c r="U7" s="2">
        <v>52</v>
      </c>
    </row>
    <row r="8" spans="1:21" x14ac:dyDescent="0.4">
      <c r="A8" s="8" t="s">
        <v>24</v>
      </c>
      <c r="B8" s="15" t="s">
        <v>25</v>
      </c>
      <c r="C8" s="3">
        <v>45352</v>
      </c>
      <c r="D8" s="15" t="s">
        <v>51</v>
      </c>
      <c r="E8" s="4">
        <v>0.35416666666666669</v>
      </c>
      <c r="F8" s="4">
        <v>0.5444444444444444</v>
      </c>
      <c r="G8" s="5">
        <v>780</v>
      </c>
      <c r="H8" s="5"/>
      <c r="I8" s="17">
        <f t="shared" si="0"/>
        <v>780</v>
      </c>
      <c r="J8" s="17">
        <f t="shared" si="1"/>
        <v>1</v>
      </c>
      <c r="K8" s="5"/>
      <c r="L8" s="5"/>
      <c r="M8" s="5"/>
      <c r="N8" s="5"/>
      <c r="O8" s="5"/>
      <c r="P8" s="5"/>
      <c r="Q8" s="17">
        <f t="shared" ref="Q8:Q71" si="3">SUM(K8:P8)</f>
        <v>0</v>
      </c>
      <c r="R8" s="17">
        <f t="shared" ref="R8:R71" si="4">COUNTA(K8:P8)</f>
        <v>0</v>
      </c>
      <c r="S8" s="2"/>
      <c r="T8" s="2">
        <f t="shared" si="2"/>
        <v>273.99999999999989</v>
      </c>
      <c r="U8" s="2">
        <v>37</v>
      </c>
    </row>
    <row r="9" spans="1:21" x14ac:dyDescent="0.4">
      <c r="A9" s="8" t="s">
        <v>24</v>
      </c>
      <c r="B9" s="15" t="s">
        <v>25</v>
      </c>
      <c r="C9" s="3">
        <v>45352</v>
      </c>
      <c r="D9" s="15" t="s">
        <v>52</v>
      </c>
      <c r="E9" s="4">
        <v>0.35416666666666669</v>
      </c>
      <c r="F9" s="4">
        <v>0.6166666666666667</v>
      </c>
      <c r="G9" s="5">
        <v>640</v>
      </c>
      <c r="H9" s="5"/>
      <c r="I9" s="17">
        <f t="shared" si="0"/>
        <v>640</v>
      </c>
      <c r="J9" s="17">
        <f t="shared" si="1"/>
        <v>1</v>
      </c>
      <c r="K9" s="5"/>
      <c r="L9" s="5"/>
      <c r="M9" s="5"/>
      <c r="N9" s="5"/>
      <c r="O9" s="5"/>
      <c r="P9" s="5"/>
      <c r="Q9" s="17">
        <f t="shared" si="3"/>
        <v>0</v>
      </c>
      <c r="R9" s="17">
        <f t="shared" si="4"/>
        <v>0</v>
      </c>
      <c r="S9" s="2"/>
      <c r="T9" s="2">
        <f t="shared" si="2"/>
        <v>378.00000000000006</v>
      </c>
      <c r="U9" s="2">
        <v>52</v>
      </c>
    </row>
    <row r="10" spans="1:21" x14ac:dyDescent="0.4">
      <c r="A10" s="8" t="s">
        <v>24</v>
      </c>
      <c r="B10" s="15" t="s">
        <v>25</v>
      </c>
      <c r="C10" s="3">
        <v>45352</v>
      </c>
      <c r="D10" s="15" t="s">
        <v>53</v>
      </c>
      <c r="E10" s="4">
        <v>0.35416666666666669</v>
      </c>
      <c r="F10" s="4">
        <v>0.59375</v>
      </c>
      <c r="G10" s="2">
        <v>490</v>
      </c>
      <c r="H10" s="2"/>
      <c r="I10" s="17">
        <f t="shared" si="0"/>
        <v>490</v>
      </c>
      <c r="J10" s="17">
        <f t="shared" si="1"/>
        <v>1</v>
      </c>
      <c r="K10" s="2"/>
      <c r="L10" s="2"/>
      <c r="M10" s="2"/>
      <c r="N10" s="2"/>
      <c r="O10" s="2"/>
      <c r="P10" s="2"/>
      <c r="Q10" s="17">
        <f t="shared" si="3"/>
        <v>0</v>
      </c>
      <c r="R10" s="17">
        <f t="shared" si="4"/>
        <v>0</v>
      </c>
      <c r="S10" s="2"/>
      <c r="T10" s="2">
        <f t="shared" si="2"/>
        <v>345</v>
      </c>
      <c r="U10" s="2">
        <v>52</v>
      </c>
    </row>
    <row r="11" spans="1:21" x14ac:dyDescent="0.4">
      <c r="A11" s="8" t="s">
        <v>24</v>
      </c>
      <c r="B11" s="15" t="s">
        <v>25</v>
      </c>
      <c r="C11" s="3">
        <v>45356</v>
      </c>
      <c r="D11" s="2" t="s">
        <v>50</v>
      </c>
      <c r="E11" s="4">
        <v>0.35416666666666669</v>
      </c>
      <c r="F11" s="4">
        <v>0.64166666666666672</v>
      </c>
      <c r="G11" s="2">
        <v>1020</v>
      </c>
      <c r="H11" s="2"/>
      <c r="I11" s="17">
        <f t="shared" si="0"/>
        <v>1020</v>
      </c>
      <c r="J11" s="17">
        <f t="shared" si="1"/>
        <v>1</v>
      </c>
      <c r="K11" s="2"/>
      <c r="L11" s="2"/>
      <c r="M11" s="2"/>
      <c r="N11" s="2"/>
      <c r="O11" s="2"/>
      <c r="P11" s="2"/>
      <c r="Q11" s="17">
        <f t="shared" si="3"/>
        <v>0</v>
      </c>
      <c r="R11" s="17">
        <f t="shared" si="4"/>
        <v>0</v>
      </c>
      <c r="S11" s="2">
        <v>60</v>
      </c>
      <c r="T11" s="2">
        <f t="shared" si="2"/>
        <v>354</v>
      </c>
      <c r="U11" s="2">
        <v>53</v>
      </c>
    </row>
    <row r="12" spans="1:21" x14ac:dyDescent="0.4">
      <c r="A12" s="8" t="s">
        <v>24</v>
      </c>
      <c r="B12" s="15" t="s">
        <v>25</v>
      </c>
      <c r="C12" s="3">
        <v>45356</v>
      </c>
      <c r="D12" s="2" t="s">
        <v>52</v>
      </c>
      <c r="E12" s="4">
        <v>0.35416666666666669</v>
      </c>
      <c r="F12" s="4">
        <v>0.4909722222222222</v>
      </c>
      <c r="G12" s="2">
        <v>530</v>
      </c>
      <c r="H12" s="2"/>
      <c r="I12" s="17">
        <f t="shared" si="0"/>
        <v>530</v>
      </c>
      <c r="J12" s="17">
        <f t="shared" si="1"/>
        <v>1</v>
      </c>
      <c r="K12" s="2"/>
      <c r="L12" s="2"/>
      <c r="M12" s="2"/>
      <c r="N12" s="2"/>
      <c r="O12" s="2"/>
      <c r="P12" s="2"/>
      <c r="Q12" s="17">
        <f t="shared" si="3"/>
        <v>0</v>
      </c>
      <c r="R12" s="17">
        <f t="shared" si="4"/>
        <v>0</v>
      </c>
      <c r="S12" s="2"/>
      <c r="T12" s="2">
        <f t="shared" si="2"/>
        <v>196.99999999999994</v>
      </c>
      <c r="U12" s="2"/>
    </row>
    <row r="13" spans="1:21" x14ac:dyDescent="0.4">
      <c r="A13" s="8" t="s">
        <v>24</v>
      </c>
      <c r="B13" s="15" t="s">
        <v>25</v>
      </c>
      <c r="C13" s="3">
        <v>45357</v>
      </c>
      <c r="D13" s="2" t="s">
        <v>53</v>
      </c>
      <c r="E13" s="4">
        <v>0.35416666666666669</v>
      </c>
      <c r="F13" s="4">
        <v>0.53263888888888888</v>
      </c>
      <c r="G13" s="2">
        <v>730</v>
      </c>
      <c r="H13" s="2"/>
      <c r="I13" s="17">
        <f t="shared" si="0"/>
        <v>730</v>
      </c>
      <c r="J13" s="17">
        <f t="shared" si="1"/>
        <v>1</v>
      </c>
      <c r="K13" s="2"/>
      <c r="L13" s="2"/>
      <c r="M13" s="2"/>
      <c r="N13" s="2"/>
      <c r="O13" s="2"/>
      <c r="P13" s="2"/>
      <c r="Q13" s="17">
        <f t="shared" si="3"/>
        <v>0</v>
      </c>
      <c r="R13" s="17">
        <f t="shared" si="4"/>
        <v>0</v>
      </c>
      <c r="S13" s="2"/>
      <c r="T13" s="2">
        <f t="shared" si="2"/>
        <v>257</v>
      </c>
      <c r="U13" s="2">
        <v>32</v>
      </c>
    </row>
    <row r="14" spans="1:21" x14ac:dyDescent="0.4">
      <c r="A14" s="8" t="s">
        <v>24</v>
      </c>
      <c r="B14" s="15" t="s">
        <v>25</v>
      </c>
      <c r="C14" s="3">
        <v>45358</v>
      </c>
      <c r="D14" s="2" t="s">
        <v>50</v>
      </c>
      <c r="E14" s="4">
        <v>0.35416666666666669</v>
      </c>
      <c r="F14" s="4">
        <v>0.64722222222222225</v>
      </c>
      <c r="G14" s="2">
        <v>860</v>
      </c>
      <c r="H14" s="2"/>
      <c r="I14" s="17">
        <f t="shared" si="0"/>
        <v>860</v>
      </c>
      <c r="J14" s="17">
        <f t="shared" si="1"/>
        <v>1</v>
      </c>
      <c r="K14" s="2"/>
      <c r="L14" s="2"/>
      <c r="M14" s="2"/>
      <c r="N14" s="2"/>
      <c r="O14" s="2"/>
      <c r="P14" s="2"/>
      <c r="Q14" s="17">
        <f t="shared" si="3"/>
        <v>0</v>
      </c>
      <c r="R14" s="17">
        <f t="shared" si="4"/>
        <v>0</v>
      </c>
      <c r="S14" s="2">
        <v>60</v>
      </c>
      <c r="T14" s="2">
        <f t="shared" si="2"/>
        <v>362</v>
      </c>
      <c r="U14" s="2">
        <v>57</v>
      </c>
    </row>
    <row r="15" spans="1:21" x14ac:dyDescent="0.4">
      <c r="A15" s="8" t="s">
        <v>24</v>
      </c>
      <c r="B15" s="15" t="s">
        <v>25</v>
      </c>
      <c r="C15" s="3">
        <v>45358</v>
      </c>
      <c r="D15" s="2" t="s">
        <v>51</v>
      </c>
      <c r="E15" s="4">
        <v>0.35416666666666669</v>
      </c>
      <c r="F15" s="4">
        <v>0.58611111111111114</v>
      </c>
      <c r="G15" s="2">
        <v>1090</v>
      </c>
      <c r="H15" s="2"/>
      <c r="I15" s="17">
        <f t="shared" si="0"/>
        <v>1090</v>
      </c>
      <c r="J15" s="17">
        <f t="shared" si="1"/>
        <v>1</v>
      </c>
      <c r="K15" s="2"/>
      <c r="L15" s="2"/>
      <c r="M15" s="2"/>
      <c r="N15" s="2"/>
      <c r="O15" s="2"/>
      <c r="P15" s="2"/>
      <c r="Q15" s="17">
        <f t="shared" si="3"/>
        <v>0</v>
      </c>
      <c r="R15" s="17">
        <f t="shared" si="4"/>
        <v>0</v>
      </c>
      <c r="S15" s="2"/>
      <c r="T15" s="2">
        <f t="shared" si="2"/>
        <v>334</v>
      </c>
      <c r="U15" s="2">
        <v>55</v>
      </c>
    </row>
    <row r="16" spans="1:21" x14ac:dyDescent="0.4">
      <c r="A16" s="8" t="s">
        <v>24</v>
      </c>
      <c r="B16" s="15" t="s">
        <v>25</v>
      </c>
      <c r="C16" s="3">
        <v>45358</v>
      </c>
      <c r="D16" s="2" t="s">
        <v>52</v>
      </c>
      <c r="E16" s="4">
        <v>0.35416666666666669</v>
      </c>
      <c r="F16" s="4">
        <v>0.50208333333333333</v>
      </c>
      <c r="G16" s="2">
        <v>620</v>
      </c>
      <c r="H16" s="2"/>
      <c r="I16" s="17">
        <f t="shared" si="0"/>
        <v>620</v>
      </c>
      <c r="J16" s="17">
        <f t="shared" si="1"/>
        <v>1</v>
      </c>
      <c r="K16" s="2"/>
      <c r="L16" s="2"/>
      <c r="M16" s="2"/>
      <c r="N16" s="2"/>
      <c r="O16" s="2"/>
      <c r="P16" s="2"/>
      <c r="Q16" s="17">
        <f t="shared" si="3"/>
        <v>0</v>
      </c>
      <c r="R16" s="17">
        <f t="shared" si="4"/>
        <v>0</v>
      </c>
      <c r="S16" s="2"/>
      <c r="T16" s="2">
        <f t="shared" si="2"/>
        <v>212.99999999999997</v>
      </c>
      <c r="U16" s="2"/>
    </row>
    <row r="17" spans="1:21" x14ac:dyDescent="0.4">
      <c r="A17" s="8" t="s">
        <v>24</v>
      </c>
      <c r="B17" s="15" t="s">
        <v>25</v>
      </c>
      <c r="C17" s="3">
        <v>45358</v>
      </c>
      <c r="D17" s="2" t="s">
        <v>52</v>
      </c>
      <c r="E17" s="4">
        <v>0.50208333333333333</v>
      </c>
      <c r="F17" s="4">
        <v>0.59861111111111109</v>
      </c>
      <c r="G17" s="2">
        <v>220</v>
      </c>
      <c r="H17" s="2"/>
      <c r="I17" s="17">
        <f t="shared" si="0"/>
        <v>220</v>
      </c>
      <c r="J17" s="17">
        <f t="shared" si="1"/>
        <v>1</v>
      </c>
      <c r="K17" s="2"/>
      <c r="L17" s="2"/>
      <c r="M17" s="2"/>
      <c r="N17" s="2"/>
      <c r="O17" s="2"/>
      <c r="P17" s="2"/>
      <c r="Q17" s="17">
        <f t="shared" si="3"/>
        <v>0</v>
      </c>
      <c r="R17" s="17">
        <f t="shared" si="4"/>
        <v>0</v>
      </c>
      <c r="S17" s="2"/>
      <c r="T17" s="2">
        <f t="shared" si="2"/>
        <v>139</v>
      </c>
      <c r="U17" s="2">
        <v>65</v>
      </c>
    </row>
    <row r="18" spans="1:21" x14ac:dyDescent="0.4">
      <c r="A18" s="8" t="s">
        <v>24</v>
      </c>
      <c r="B18" s="15" t="s">
        <v>25</v>
      </c>
      <c r="C18" s="3">
        <v>45358</v>
      </c>
      <c r="D18" s="2" t="s">
        <v>53</v>
      </c>
      <c r="E18" s="4">
        <v>0.35416666666666669</v>
      </c>
      <c r="F18" s="4">
        <v>0.65416666666666667</v>
      </c>
      <c r="G18" s="2">
        <v>780</v>
      </c>
      <c r="H18" s="2"/>
      <c r="I18" s="17">
        <f t="shared" si="0"/>
        <v>780</v>
      </c>
      <c r="J18" s="17">
        <f t="shared" si="1"/>
        <v>1</v>
      </c>
      <c r="K18" s="2"/>
      <c r="L18" s="2"/>
      <c r="M18" s="2"/>
      <c r="N18" s="2"/>
      <c r="O18" s="2"/>
      <c r="P18" s="2"/>
      <c r="Q18" s="17">
        <f t="shared" si="3"/>
        <v>0</v>
      </c>
      <c r="R18" s="17">
        <f t="shared" si="4"/>
        <v>0</v>
      </c>
      <c r="S18" s="2">
        <v>60</v>
      </c>
      <c r="T18" s="2">
        <f t="shared" si="2"/>
        <v>371.99999999999994</v>
      </c>
      <c r="U18" s="2">
        <v>60</v>
      </c>
    </row>
    <row r="19" spans="1:21" x14ac:dyDescent="0.4">
      <c r="A19" s="8" t="s">
        <v>24</v>
      </c>
      <c r="B19" s="15" t="s">
        <v>25</v>
      </c>
      <c r="C19" s="3">
        <v>45364</v>
      </c>
      <c r="D19" s="2" t="s">
        <v>53</v>
      </c>
      <c r="E19" s="4">
        <v>0.35416666666666669</v>
      </c>
      <c r="F19" s="4">
        <v>0.64374999999999993</v>
      </c>
      <c r="G19" s="2">
        <v>600</v>
      </c>
      <c r="H19" s="2"/>
      <c r="I19" s="17">
        <f t="shared" si="0"/>
        <v>600</v>
      </c>
      <c r="J19" s="17">
        <f t="shared" si="1"/>
        <v>1</v>
      </c>
      <c r="K19" s="2"/>
      <c r="L19" s="2"/>
      <c r="M19" s="2"/>
      <c r="N19" s="2"/>
      <c r="O19" s="2"/>
      <c r="P19" s="2"/>
      <c r="Q19" s="17">
        <f t="shared" si="3"/>
        <v>0</v>
      </c>
      <c r="R19" s="17">
        <f t="shared" si="4"/>
        <v>0</v>
      </c>
      <c r="S19" s="2">
        <v>60</v>
      </c>
      <c r="T19" s="2">
        <f t="shared" si="2"/>
        <v>356.99999999999983</v>
      </c>
      <c r="U19" s="2">
        <v>31</v>
      </c>
    </row>
    <row r="20" spans="1:21" x14ac:dyDescent="0.4">
      <c r="A20" s="8" t="s">
        <v>24</v>
      </c>
      <c r="B20" s="15" t="s">
        <v>25</v>
      </c>
      <c r="C20" s="3">
        <v>45365</v>
      </c>
      <c r="D20" s="2" t="s">
        <v>50</v>
      </c>
      <c r="E20" s="4">
        <v>0.35416666666666669</v>
      </c>
      <c r="F20" s="4">
        <v>0.61805555555555558</v>
      </c>
      <c r="G20" s="2">
        <v>880</v>
      </c>
      <c r="H20" s="2"/>
      <c r="I20" s="17">
        <f t="shared" si="0"/>
        <v>880</v>
      </c>
      <c r="J20" s="17">
        <f t="shared" si="1"/>
        <v>1</v>
      </c>
      <c r="K20" s="2"/>
      <c r="L20" s="2"/>
      <c r="M20" s="2"/>
      <c r="N20" s="2"/>
      <c r="O20" s="2"/>
      <c r="P20" s="2"/>
      <c r="Q20" s="17">
        <f t="shared" si="3"/>
        <v>0</v>
      </c>
      <c r="R20" s="17">
        <f t="shared" si="4"/>
        <v>0</v>
      </c>
      <c r="S20" s="2"/>
      <c r="T20" s="2">
        <f t="shared" si="2"/>
        <v>380.00000000000006</v>
      </c>
      <c r="U20" s="2">
        <v>37</v>
      </c>
    </row>
    <row r="21" spans="1:21" x14ac:dyDescent="0.4">
      <c r="A21" s="8" t="s">
        <v>24</v>
      </c>
      <c r="B21" s="15" t="s">
        <v>25</v>
      </c>
      <c r="C21" s="3">
        <v>45365</v>
      </c>
      <c r="D21" s="2" t="s">
        <v>51</v>
      </c>
      <c r="E21" s="4">
        <v>0.35416666666666669</v>
      </c>
      <c r="F21" s="4">
        <v>0.52500000000000002</v>
      </c>
      <c r="G21" s="2">
        <v>460</v>
      </c>
      <c r="H21" s="2"/>
      <c r="I21" s="17">
        <f t="shared" si="0"/>
        <v>460</v>
      </c>
      <c r="J21" s="17">
        <f t="shared" si="1"/>
        <v>1</v>
      </c>
      <c r="K21" s="2"/>
      <c r="L21" s="2"/>
      <c r="M21" s="2"/>
      <c r="N21" s="2"/>
      <c r="O21" s="2"/>
      <c r="P21" s="2"/>
      <c r="Q21" s="17">
        <f t="shared" si="3"/>
        <v>0</v>
      </c>
      <c r="R21" s="17">
        <f t="shared" si="4"/>
        <v>0</v>
      </c>
      <c r="S21" s="2"/>
      <c r="T21" s="2">
        <f t="shared" si="2"/>
        <v>245.99999999999997</v>
      </c>
      <c r="U21" s="2">
        <v>30</v>
      </c>
    </row>
    <row r="22" spans="1:21" x14ac:dyDescent="0.4">
      <c r="A22" s="8" t="s">
        <v>24</v>
      </c>
      <c r="B22" s="15" t="s">
        <v>25</v>
      </c>
      <c r="C22" s="3">
        <v>45365</v>
      </c>
      <c r="D22" s="2" t="s">
        <v>52</v>
      </c>
      <c r="E22" s="4">
        <v>0.35416666666666669</v>
      </c>
      <c r="F22" s="4">
        <v>0.5805555555555556</v>
      </c>
      <c r="G22" s="2">
        <v>770</v>
      </c>
      <c r="H22" s="2"/>
      <c r="I22" s="17">
        <f t="shared" si="0"/>
        <v>770</v>
      </c>
      <c r="J22" s="17">
        <f t="shared" si="1"/>
        <v>1</v>
      </c>
      <c r="K22" s="2"/>
      <c r="L22" s="2"/>
      <c r="M22" s="2"/>
      <c r="N22" s="2"/>
      <c r="O22" s="2"/>
      <c r="P22" s="2"/>
      <c r="Q22" s="17">
        <f t="shared" si="3"/>
        <v>0</v>
      </c>
      <c r="R22" s="17">
        <f t="shared" si="4"/>
        <v>0</v>
      </c>
      <c r="S22" s="2"/>
      <c r="T22" s="2">
        <f t="shared" si="2"/>
        <v>326</v>
      </c>
      <c r="U22" s="2">
        <v>37</v>
      </c>
    </row>
    <row r="23" spans="1:21" x14ac:dyDescent="0.4">
      <c r="A23" s="8" t="s">
        <v>24</v>
      </c>
      <c r="B23" s="15" t="s">
        <v>25</v>
      </c>
      <c r="C23" s="3">
        <v>45366</v>
      </c>
      <c r="D23" s="2" t="s">
        <v>50</v>
      </c>
      <c r="E23" s="4">
        <v>0.35416666666666669</v>
      </c>
      <c r="F23" s="4">
        <v>0.62013888888888891</v>
      </c>
      <c r="G23" s="2">
        <v>1130</v>
      </c>
      <c r="H23" s="2"/>
      <c r="I23" s="17">
        <f t="shared" si="0"/>
        <v>1130</v>
      </c>
      <c r="J23" s="17">
        <f t="shared" si="1"/>
        <v>1</v>
      </c>
      <c r="K23" s="2"/>
      <c r="L23" s="2"/>
      <c r="M23" s="2"/>
      <c r="N23" s="2"/>
      <c r="O23" s="2"/>
      <c r="P23" s="2"/>
      <c r="Q23" s="17">
        <f t="shared" si="3"/>
        <v>0</v>
      </c>
      <c r="R23" s="17">
        <f t="shared" si="4"/>
        <v>0</v>
      </c>
      <c r="S23" s="2"/>
      <c r="T23" s="2">
        <f t="shared" si="2"/>
        <v>383</v>
      </c>
      <c r="U23" s="2">
        <v>54</v>
      </c>
    </row>
    <row r="24" spans="1:21" x14ac:dyDescent="0.4">
      <c r="A24" s="8" t="s">
        <v>24</v>
      </c>
      <c r="B24" s="15" t="s">
        <v>25</v>
      </c>
      <c r="C24" s="3">
        <v>45366</v>
      </c>
      <c r="D24" s="2" t="s">
        <v>51</v>
      </c>
      <c r="E24" s="4">
        <v>0.35416666666666669</v>
      </c>
      <c r="F24" s="4">
        <v>0.47083333333333338</v>
      </c>
      <c r="G24" s="2">
        <v>750</v>
      </c>
      <c r="H24" s="2"/>
      <c r="I24" s="17">
        <f t="shared" si="0"/>
        <v>750</v>
      </c>
      <c r="J24" s="17">
        <f t="shared" si="1"/>
        <v>1</v>
      </c>
      <c r="K24" s="2"/>
      <c r="L24" s="2"/>
      <c r="M24" s="2"/>
      <c r="N24" s="2"/>
      <c r="O24" s="2"/>
      <c r="P24" s="2"/>
      <c r="Q24" s="17">
        <f t="shared" si="3"/>
        <v>0</v>
      </c>
      <c r="R24" s="17">
        <f t="shared" si="4"/>
        <v>0</v>
      </c>
      <c r="S24" s="2"/>
      <c r="T24" s="2">
        <f t="shared" si="2"/>
        <v>168.00000000000006</v>
      </c>
      <c r="U24" s="2"/>
    </row>
    <row r="25" spans="1:21" x14ac:dyDescent="0.4">
      <c r="A25" s="8" t="s">
        <v>24</v>
      </c>
      <c r="B25" s="15" t="s">
        <v>25</v>
      </c>
      <c r="C25" s="3">
        <v>45366</v>
      </c>
      <c r="D25" s="2" t="s">
        <v>51</v>
      </c>
      <c r="E25" s="4">
        <v>0.47083333333333338</v>
      </c>
      <c r="F25" s="4">
        <v>0.5854166666666667</v>
      </c>
      <c r="G25" s="2">
        <v>290</v>
      </c>
      <c r="H25" s="2"/>
      <c r="I25" s="17">
        <f t="shared" si="0"/>
        <v>290</v>
      </c>
      <c r="J25" s="17">
        <f t="shared" si="1"/>
        <v>1</v>
      </c>
      <c r="K25" s="2"/>
      <c r="L25" s="2"/>
      <c r="M25" s="2"/>
      <c r="N25" s="2"/>
      <c r="O25" s="2"/>
      <c r="P25" s="2"/>
      <c r="Q25" s="17">
        <f t="shared" si="3"/>
        <v>0</v>
      </c>
      <c r="R25" s="17">
        <f t="shared" si="4"/>
        <v>0</v>
      </c>
      <c r="S25" s="2"/>
      <c r="T25" s="2">
        <f t="shared" si="2"/>
        <v>164.99999999999997</v>
      </c>
      <c r="U25" s="2">
        <v>70</v>
      </c>
    </row>
    <row r="26" spans="1:21" x14ac:dyDescent="0.4">
      <c r="A26" s="8" t="s">
        <v>24</v>
      </c>
      <c r="B26" s="15" t="s">
        <v>25</v>
      </c>
      <c r="C26" s="3">
        <v>45366</v>
      </c>
      <c r="D26" s="15" t="s">
        <v>52</v>
      </c>
      <c r="E26" s="4">
        <v>0.35416666666666669</v>
      </c>
      <c r="F26" s="4">
        <v>0.47013888888888888</v>
      </c>
      <c r="G26" s="2">
        <v>640</v>
      </c>
      <c r="H26" s="2"/>
      <c r="I26" s="17">
        <f t="shared" si="0"/>
        <v>640</v>
      </c>
      <c r="J26" s="17">
        <f t="shared" si="1"/>
        <v>1</v>
      </c>
      <c r="K26" s="2"/>
      <c r="L26" s="2"/>
      <c r="M26" s="2"/>
      <c r="N26" s="2"/>
      <c r="O26" s="2"/>
      <c r="P26" s="2"/>
      <c r="Q26" s="17">
        <f t="shared" si="3"/>
        <v>0</v>
      </c>
      <c r="R26" s="17">
        <f t="shared" si="4"/>
        <v>0</v>
      </c>
      <c r="S26" s="2"/>
      <c r="T26" s="2">
        <f t="shared" si="2"/>
        <v>166.99999999999997</v>
      </c>
      <c r="U26" s="2"/>
    </row>
    <row r="27" spans="1:21" x14ac:dyDescent="0.4">
      <c r="A27" s="8" t="s">
        <v>24</v>
      </c>
      <c r="B27" s="15" t="s">
        <v>25</v>
      </c>
      <c r="C27" s="3">
        <v>45366</v>
      </c>
      <c r="D27" s="15" t="s">
        <v>52</v>
      </c>
      <c r="E27" s="4">
        <v>0.47013888888888888</v>
      </c>
      <c r="F27" s="4">
        <v>0.58819444444444446</v>
      </c>
      <c r="G27" s="2">
        <v>350</v>
      </c>
      <c r="H27" s="2"/>
      <c r="I27" s="17">
        <f t="shared" si="0"/>
        <v>350</v>
      </c>
      <c r="J27" s="17">
        <f t="shared" si="1"/>
        <v>1</v>
      </c>
      <c r="K27" s="2"/>
      <c r="L27" s="2"/>
      <c r="M27" s="2"/>
      <c r="N27" s="2"/>
      <c r="O27" s="2"/>
      <c r="P27" s="2"/>
      <c r="Q27" s="17">
        <f t="shared" si="3"/>
        <v>0</v>
      </c>
      <c r="R27" s="17">
        <f t="shared" si="4"/>
        <v>0</v>
      </c>
      <c r="S27" s="2"/>
      <c r="T27" s="2">
        <f t="shared" si="2"/>
        <v>170.00000000000003</v>
      </c>
      <c r="U27" s="2">
        <v>76</v>
      </c>
    </row>
    <row r="28" spans="1:21" x14ac:dyDescent="0.4">
      <c r="A28" s="8" t="s">
        <v>24</v>
      </c>
      <c r="B28" s="15" t="s">
        <v>25</v>
      </c>
      <c r="C28" s="3">
        <v>45366</v>
      </c>
      <c r="D28" s="15" t="s">
        <v>53</v>
      </c>
      <c r="E28" s="4">
        <v>0.35416666666666669</v>
      </c>
      <c r="F28" s="4">
        <v>0.61041666666666672</v>
      </c>
      <c r="G28" s="2">
        <v>630</v>
      </c>
      <c r="H28" s="2"/>
      <c r="I28" s="17">
        <f t="shared" si="0"/>
        <v>630</v>
      </c>
      <c r="J28" s="17">
        <f t="shared" si="1"/>
        <v>1</v>
      </c>
      <c r="K28" s="2"/>
      <c r="L28" s="2"/>
      <c r="M28" s="2"/>
      <c r="N28" s="2"/>
      <c r="O28" s="2"/>
      <c r="P28" s="2"/>
      <c r="Q28" s="17">
        <f t="shared" si="3"/>
        <v>0</v>
      </c>
      <c r="R28" s="17">
        <f t="shared" si="4"/>
        <v>0</v>
      </c>
      <c r="S28" s="2"/>
      <c r="T28" s="2">
        <f t="shared" si="2"/>
        <v>369</v>
      </c>
      <c r="U28" s="2">
        <v>53</v>
      </c>
    </row>
    <row r="29" spans="1:21" x14ac:dyDescent="0.4">
      <c r="A29" s="8" t="s">
        <v>24</v>
      </c>
      <c r="B29" s="15" t="s">
        <v>25</v>
      </c>
      <c r="C29" s="3">
        <v>45370</v>
      </c>
      <c r="D29" s="15" t="s">
        <v>52</v>
      </c>
      <c r="E29" s="4">
        <v>0.35416666666666669</v>
      </c>
      <c r="F29" s="4">
        <v>0.4770833333333333</v>
      </c>
      <c r="G29" s="2">
        <v>560</v>
      </c>
      <c r="H29" s="2"/>
      <c r="I29" s="17">
        <f t="shared" si="0"/>
        <v>560</v>
      </c>
      <c r="J29" s="17">
        <f t="shared" si="1"/>
        <v>1</v>
      </c>
      <c r="K29" s="2"/>
      <c r="L29" s="2"/>
      <c r="M29" s="2"/>
      <c r="N29" s="2"/>
      <c r="O29" s="2"/>
      <c r="P29" s="2"/>
      <c r="Q29" s="17">
        <f t="shared" si="3"/>
        <v>0</v>
      </c>
      <c r="R29" s="17">
        <f t="shared" si="4"/>
        <v>0</v>
      </c>
      <c r="S29" s="2"/>
      <c r="T29" s="2">
        <f t="shared" si="2"/>
        <v>176.99999999999994</v>
      </c>
      <c r="U29" s="2"/>
    </row>
    <row r="30" spans="1:21" x14ac:dyDescent="0.4">
      <c r="A30" s="8" t="s">
        <v>24</v>
      </c>
      <c r="B30" s="15" t="s">
        <v>25</v>
      </c>
      <c r="C30" s="3">
        <v>45371</v>
      </c>
      <c r="D30" s="15" t="s">
        <v>53</v>
      </c>
      <c r="E30" s="4">
        <v>0.35416666666666669</v>
      </c>
      <c r="F30" s="4">
        <v>0.43402777777777773</v>
      </c>
      <c r="G30" s="2">
        <v>510</v>
      </c>
      <c r="H30" s="2"/>
      <c r="I30" s="17">
        <f t="shared" si="0"/>
        <v>510</v>
      </c>
      <c r="J30" s="17">
        <f t="shared" si="1"/>
        <v>1</v>
      </c>
      <c r="K30" s="2"/>
      <c r="L30" s="2"/>
      <c r="M30" s="2"/>
      <c r="N30" s="2"/>
      <c r="O30" s="2"/>
      <c r="P30" s="2"/>
      <c r="Q30" s="17">
        <f t="shared" si="3"/>
        <v>0</v>
      </c>
      <c r="R30" s="17">
        <f t="shared" si="4"/>
        <v>0</v>
      </c>
      <c r="S30" s="2"/>
      <c r="T30" s="2">
        <f t="shared" si="2"/>
        <v>114.99999999999991</v>
      </c>
      <c r="U30" s="2"/>
    </row>
    <row r="31" spans="1:21" x14ac:dyDescent="0.4">
      <c r="A31" s="8" t="s">
        <v>24</v>
      </c>
      <c r="B31" s="15" t="s">
        <v>25</v>
      </c>
      <c r="C31" s="3">
        <v>45371</v>
      </c>
      <c r="D31" s="15" t="s">
        <v>53</v>
      </c>
      <c r="E31" s="4">
        <v>0.43402777777777773</v>
      </c>
      <c r="F31" s="4">
        <v>0.61527777777777781</v>
      </c>
      <c r="G31" s="2">
        <v>740</v>
      </c>
      <c r="H31" s="2"/>
      <c r="I31" s="17">
        <f t="shared" si="0"/>
        <v>740</v>
      </c>
      <c r="J31" s="17">
        <f t="shared" si="1"/>
        <v>1</v>
      </c>
      <c r="K31" s="2"/>
      <c r="L31" s="2"/>
      <c r="M31" s="2"/>
      <c r="N31" s="2"/>
      <c r="O31" s="2"/>
      <c r="P31" s="2"/>
      <c r="Q31" s="17">
        <f t="shared" si="3"/>
        <v>0</v>
      </c>
      <c r="R31" s="17">
        <f t="shared" si="4"/>
        <v>0</v>
      </c>
      <c r="S31" s="2"/>
      <c r="T31" s="2">
        <f t="shared" si="2"/>
        <v>261.00000000000011</v>
      </c>
      <c r="U31" s="2">
        <v>56</v>
      </c>
    </row>
    <row r="32" spans="1:21" x14ac:dyDescent="0.4">
      <c r="A32" s="8" t="s">
        <v>24</v>
      </c>
      <c r="B32" s="15" t="s">
        <v>25</v>
      </c>
      <c r="C32" s="3">
        <v>45372</v>
      </c>
      <c r="D32" s="15" t="s">
        <v>50</v>
      </c>
      <c r="E32" s="4">
        <v>0.35416666666666669</v>
      </c>
      <c r="F32" s="4">
        <v>0.46249999999999997</v>
      </c>
      <c r="G32" s="2">
        <v>720</v>
      </c>
      <c r="H32" s="2"/>
      <c r="I32" s="17">
        <f t="shared" si="0"/>
        <v>720</v>
      </c>
      <c r="J32" s="17">
        <f t="shared" si="1"/>
        <v>1</v>
      </c>
      <c r="K32" s="2"/>
      <c r="L32" s="2"/>
      <c r="M32" s="2"/>
      <c r="N32" s="2"/>
      <c r="O32" s="2"/>
      <c r="P32" s="2"/>
      <c r="Q32" s="17">
        <f t="shared" si="3"/>
        <v>0</v>
      </c>
      <c r="R32" s="17">
        <f t="shared" si="4"/>
        <v>0</v>
      </c>
      <c r="S32" s="2"/>
      <c r="T32" s="2">
        <f t="shared" si="2"/>
        <v>155.99999999999991</v>
      </c>
      <c r="U32" s="2"/>
    </row>
    <row r="33" spans="1:21" x14ac:dyDescent="0.4">
      <c r="A33" s="8" t="s">
        <v>24</v>
      </c>
      <c r="B33" s="15" t="s">
        <v>25</v>
      </c>
      <c r="C33" s="3">
        <v>45372</v>
      </c>
      <c r="D33" s="15" t="s">
        <v>50</v>
      </c>
      <c r="E33" s="4">
        <v>0.46249999999999997</v>
      </c>
      <c r="F33" s="4">
        <v>0.64722222222222225</v>
      </c>
      <c r="G33" s="2">
        <v>460</v>
      </c>
      <c r="H33" s="2"/>
      <c r="I33" s="17">
        <f t="shared" si="0"/>
        <v>460</v>
      </c>
      <c r="J33" s="17">
        <f t="shared" si="1"/>
        <v>1</v>
      </c>
      <c r="K33" s="2"/>
      <c r="L33" s="2"/>
      <c r="M33" s="2"/>
      <c r="N33" s="2"/>
      <c r="O33" s="2"/>
      <c r="P33" s="2"/>
      <c r="Q33" s="17">
        <f t="shared" si="3"/>
        <v>0</v>
      </c>
      <c r="R33" s="17">
        <f t="shared" si="4"/>
        <v>0</v>
      </c>
      <c r="S33" s="2">
        <v>60</v>
      </c>
      <c r="T33" s="2">
        <f t="shared" si="2"/>
        <v>206.00000000000011</v>
      </c>
      <c r="U33" s="2">
        <v>73</v>
      </c>
    </row>
    <row r="34" spans="1:21" x14ac:dyDescent="0.4">
      <c r="A34" s="8" t="s">
        <v>24</v>
      </c>
      <c r="B34" s="15" t="s">
        <v>25</v>
      </c>
      <c r="C34" s="3">
        <v>45372</v>
      </c>
      <c r="D34" s="15" t="s">
        <v>51</v>
      </c>
      <c r="E34" s="4">
        <v>0.35416666666666669</v>
      </c>
      <c r="F34" s="4">
        <v>0.48541666666666666</v>
      </c>
      <c r="G34" s="2">
        <v>680</v>
      </c>
      <c r="H34" s="2"/>
      <c r="I34" s="17">
        <f t="shared" si="0"/>
        <v>680</v>
      </c>
      <c r="J34" s="17">
        <f t="shared" si="1"/>
        <v>1</v>
      </c>
      <c r="K34" s="2"/>
      <c r="L34" s="2"/>
      <c r="M34" s="2"/>
      <c r="N34" s="2"/>
      <c r="O34" s="2"/>
      <c r="P34" s="2"/>
      <c r="Q34" s="17">
        <f t="shared" si="3"/>
        <v>0</v>
      </c>
      <c r="R34" s="17">
        <f t="shared" si="4"/>
        <v>0</v>
      </c>
      <c r="S34" s="2"/>
      <c r="T34" s="2">
        <f t="shared" si="2"/>
        <v>188.99999999999997</v>
      </c>
      <c r="U34" s="2"/>
    </row>
    <row r="35" spans="1:21" x14ac:dyDescent="0.4">
      <c r="A35" s="8" t="s">
        <v>24</v>
      </c>
      <c r="B35" s="15" t="s">
        <v>25</v>
      </c>
      <c r="C35" s="3">
        <v>45372</v>
      </c>
      <c r="D35" s="15" t="s">
        <v>51</v>
      </c>
      <c r="E35" s="4">
        <v>0.48541666666666666</v>
      </c>
      <c r="F35" s="4">
        <v>0.59930555555555554</v>
      </c>
      <c r="G35" s="2">
        <v>470</v>
      </c>
      <c r="H35" s="2"/>
      <c r="I35" s="17">
        <f t="shared" si="0"/>
        <v>470</v>
      </c>
      <c r="J35" s="17">
        <f t="shared" si="1"/>
        <v>1</v>
      </c>
      <c r="K35" s="2"/>
      <c r="L35" s="2"/>
      <c r="M35" s="2"/>
      <c r="N35" s="2"/>
      <c r="O35" s="2"/>
      <c r="P35" s="2"/>
      <c r="Q35" s="17">
        <f t="shared" si="3"/>
        <v>0</v>
      </c>
      <c r="R35" s="17">
        <f t="shared" si="4"/>
        <v>0</v>
      </c>
      <c r="S35" s="2"/>
      <c r="T35" s="2">
        <f t="shared" si="2"/>
        <v>163.99999999999997</v>
      </c>
      <c r="U35" s="2">
        <v>77</v>
      </c>
    </row>
    <row r="36" spans="1:21" x14ac:dyDescent="0.4">
      <c r="A36" s="8" t="s">
        <v>24</v>
      </c>
      <c r="B36" s="15" t="s">
        <v>25</v>
      </c>
      <c r="C36" s="3">
        <v>45372</v>
      </c>
      <c r="D36" s="15" t="s">
        <v>52</v>
      </c>
      <c r="E36" s="4">
        <v>0.35416666666666669</v>
      </c>
      <c r="F36" s="4">
        <v>0.59375</v>
      </c>
      <c r="G36" s="2">
        <v>950</v>
      </c>
      <c r="H36" s="2"/>
      <c r="I36" s="17">
        <f t="shared" si="0"/>
        <v>950</v>
      </c>
      <c r="J36" s="17">
        <f t="shared" si="1"/>
        <v>1</v>
      </c>
      <c r="K36" s="2"/>
      <c r="L36" s="2"/>
      <c r="M36" s="2"/>
      <c r="N36" s="2"/>
      <c r="O36" s="2"/>
      <c r="P36" s="2"/>
      <c r="Q36" s="17">
        <f t="shared" si="3"/>
        <v>0</v>
      </c>
      <c r="R36" s="17">
        <f t="shared" si="4"/>
        <v>0</v>
      </c>
      <c r="S36" s="2"/>
      <c r="T36" s="2">
        <f t="shared" si="2"/>
        <v>345</v>
      </c>
      <c r="U36" s="2">
        <v>50</v>
      </c>
    </row>
    <row r="37" spans="1:21" x14ac:dyDescent="0.4">
      <c r="A37" s="8" t="s">
        <v>24</v>
      </c>
      <c r="B37" s="15" t="s">
        <v>25</v>
      </c>
      <c r="C37" s="3">
        <v>45372</v>
      </c>
      <c r="D37" s="15" t="s">
        <v>53</v>
      </c>
      <c r="E37" s="4">
        <v>0.35416666666666669</v>
      </c>
      <c r="F37" s="4">
        <v>0.65625</v>
      </c>
      <c r="G37" s="2">
        <v>970</v>
      </c>
      <c r="H37" s="2"/>
      <c r="I37" s="17">
        <f t="shared" si="0"/>
        <v>970</v>
      </c>
      <c r="J37" s="17">
        <f t="shared" si="1"/>
        <v>1</v>
      </c>
      <c r="K37" s="2"/>
      <c r="L37" s="2"/>
      <c r="M37" s="2"/>
      <c r="N37" s="2"/>
      <c r="O37" s="2"/>
      <c r="P37" s="2"/>
      <c r="Q37" s="17">
        <f t="shared" si="3"/>
        <v>0</v>
      </c>
      <c r="R37" s="17">
        <f t="shared" si="4"/>
        <v>0</v>
      </c>
      <c r="S37" s="2">
        <v>60</v>
      </c>
      <c r="T37" s="2">
        <f t="shared" si="2"/>
        <v>375</v>
      </c>
      <c r="U37" s="2">
        <v>60</v>
      </c>
    </row>
    <row r="38" spans="1:21" x14ac:dyDescent="0.4">
      <c r="A38" s="8" t="s">
        <v>24</v>
      </c>
      <c r="B38" s="15" t="s">
        <v>25</v>
      </c>
      <c r="C38" s="3">
        <v>45378</v>
      </c>
      <c r="D38" s="15" t="s">
        <v>53</v>
      </c>
      <c r="E38" s="4">
        <v>0.35416666666666669</v>
      </c>
      <c r="F38" s="4">
        <v>0.5395833333333333</v>
      </c>
      <c r="G38" s="2">
        <v>790</v>
      </c>
      <c r="H38" s="2"/>
      <c r="I38" s="17">
        <f t="shared" si="0"/>
        <v>790</v>
      </c>
      <c r="J38" s="17">
        <f t="shared" si="1"/>
        <v>1</v>
      </c>
      <c r="K38" s="2"/>
      <c r="L38" s="2"/>
      <c r="M38" s="2"/>
      <c r="N38" s="2"/>
      <c r="O38" s="2"/>
      <c r="P38" s="2"/>
      <c r="Q38" s="17">
        <f t="shared" si="3"/>
        <v>0</v>
      </c>
      <c r="R38" s="17">
        <f t="shared" si="4"/>
        <v>0</v>
      </c>
      <c r="S38" s="2"/>
      <c r="T38" s="2">
        <f t="shared" si="2"/>
        <v>266.99999999999994</v>
      </c>
      <c r="U38" s="2">
        <v>41</v>
      </c>
    </row>
    <row r="39" spans="1:21" x14ac:dyDescent="0.4">
      <c r="A39" s="8" t="s">
        <v>24</v>
      </c>
      <c r="B39" s="15" t="s">
        <v>25</v>
      </c>
      <c r="C39" s="3">
        <v>45379</v>
      </c>
      <c r="D39" s="15" t="s">
        <v>50</v>
      </c>
      <c r="E39" s="4">
        <v>0.35416666666666669</v>
      </c>
      <c r="F39" s="4">
        <v>0.61736111111111114</v>
      </c>
      <c r="G39" s="2">
        <v>1040</v>
      </c>
      <c r="H39" s="2"/>
      <c r="I39" s="17">
        <f t="shared" ref="I39:I70" si="5">SUM(G39:H39)</f>
        <v>1040</v>
      </c>
      <c r="J39" s="17">
        <f t="shared" ref="J39:J70" si="6">COUNTA(G39:H39)</f>
        <v>1</v>
      </c>
      <c r="K39" s="2"/>
      <c r="L39" s="2"/>
      <c r="M39" s="2"/>
      <c r="N39" s="2"/>
      <c r="O39" s="2"/>
      <c r="P39" s="2"/>
      <c r="Q39" s="17">
        <f t="shared" si="3"/>
        <v>0</v>
      </c>
      <c r="R39" s="17">
        <f t="shared" si="4"/>
        <v>0</v>
      </c>
      <c r="S39" s="2"/>
      <c r="T39" s="2">
        <f t="shared" ref="T39:T70" si="7">(F39-E39)*24*60-S39</f>
        <v>379</v>
      </c>
      <c r="U39" s="2">
        <v>36</v>
      </c>
    </row>
    <row r="40" spans="1:21" x14ac:dyDescent="0.4">
      <c r="A40" s="8" t="s">
        <v>24</v>
      </c>
      <c r="B40" s="15" t="s">
        <v>25</v>
      </c>
      <c r="C40" s="3">
        <v>45379</v>
      </c>
      <c r="D40" s="15" t="s">
        <v>51</v>
      </c>
      <c r="E40" s="4">
        <v>0.35416666666666669</v>
      </c>
      <c r="F40" s="4">
        <v>0.5229166666666667</v>
      </c>
      <c r="G40" s="2">
        <v>540</v>
      </c>
      <c r="H40" s="2"/>
      <c r="I40" s="17">
        <f t="shared" si="5"/>
        <v>540</v>
      </c>
      <c r="J40" s="17">
        <f t="shared" si="6"/>
        <v>1</v>
      </c>
      <c r="K40" s="2"/>
      <c r="L40" s="2"/>
      <c r="M40" s="2"/>
      <c r="N40" s="2"/>
      <c r="O40" s="2"/>
      <c r="P40" s="2"/>
      <c r="Q40" s="17">
        <f t="shared" si="3"/>
        <v>0</v>
      </c>
      <c r="R40" s="17">
        <f t="shared" si="4"/>
        <v>0</v>
      </c>
      <c r="S40" s="2"/>
      <c r="T40" s="2">
        <f t="shared" si="7"/>
        <v>243.00000000000006</v>
      </c>
      <c r="U40" s="2">
        <v>35</v>
      </c>
    </row>
    <row r="41" spans="1:21" x14ac:dyDescent="0.4">
      <c r="A41" s="8" t="s">
        <v>24</v>
      </c>
      <c r="B41" s="15" t="s">
        <v>25</v>
      </c>
      <c r="C41" s="3">
        <v>45379</v>
      </c>
      <c r="D41" s="15" t="s">
        <v>52</v>
      </c>
      <c r="E41" s="4">
        <v>0.35416666666666669</v>
      </c>
      <c r="F41" s="4">
        <v>0.47638888888888892</v>
      </c>
      <c r="G41" s="2">
        <v>600</v>
      </c>
      <c r="H41" s="2"/>
      <c r="I41" s="17">
        <f t="shared" si="5"/>
        <v>600</v>
      </c>
      <c r="J41" s="17">
        <f t="shared" si="6"/>
        <v>1</v>
      </c>
      <c r="K41" s="2"/>
      <c r="L41" s="2"/>
      <c r="M41" s="2"/>
      <c r="N41" s="2"/>
      <c r="O41" s="2"/>
      <c r="P41" s="2"/>
      <c r="Q41" s="17">
        <f t="shared" si="3"/>
        <v>0</v>
      </c>
      <c r="R41" s="17">
        <f t="shared" si="4"/>
        <v>0</v>
      </c>
      <c r="S41" s="2"/>
      <c r="T41" s="2">
        <f t="shared" si="7"/>
        <v>176</v>
      </c>
      <c r="U41" s="2"/>
    </row>
    <row r="42" spans="1:21" x14ac:dyDescent="0.4">
      <c r="A42" s="8" t="s">
        <v>24</v>
      </c>
      <c r="B42" s="15" t="s">
        <v>25</v>
      </c>
      <c r="C42" s="3">
        <v>45379</v>
      </c>
      <c r="D42" s="15" t="s">
        <v>52</v>
      </c>
      <c r="E42" s="4">
        <v>0.47638888888888892</v>
      </c>
      <c r="F42" s="4">
        <v>0.58958333333333335</v>
      </c>
      <c r="G42" s="2">
        <v>320</v>
      </c>
      <c r="H42" s="2"/>
      <c r="I42" s="17">
        <f t="shared" si="5"/>
        <v>320</v>
      </c>
      <c r="J42" s="17">
        <f t="shared" si="6"/>
        <v>1</v>
      </c>
      <c r="K42" s="2"/>
      <c r="L42" s="2"/>
      <c r="M42" s="2"/>
      <c r="N42" s="2"/>
      <c r="O42" s="2"/>
      <c r="P42" s="2"/>
      <c r="Q42" s="17">
        <f t="shared" si="3"/>
        <v>0</v>
      </c>
      <c r="R42" s="17">
        <f t="shared" si="4"/>
        <v>0</v>
      </c>
      <c r="S42" s="2"/>
      <c r="T42" s="2">
        <f t="shared" si="7"/>
        <v>162.99999999999997</v>
      </c>
      <c r="U42" s="2">
        <v>60</v>
      </c>
    </row>
    <row r="43" spans="1:21" x14ac:dyDescent="0.4">
      <c r="A43" s="8" t="s">
        <v>24</v>
      </c>
      <c r="B43" s="15" t="s">
        <v>25</v>
      </c>
      <c r="C43" s="3">
        <v>45379</v>
      </c>
      <c r="D43" s="15" t="s">
        <v>53</v>
      </c>
      <c r="E43" s="4">
        <v>0.35416666666666669</v>
      </c>
      <c r="F43" s="4">
        <v>0.44027777777777777</v>
      </c>
      <c r="G43" s="2">
        <v>720</v>
      </c>
      <c r="H43" s="2"/>
      <c r="I43" s="17">
        <f t="shared" si="5"/>
        <v>720</v>
      </c>
      <c r="J43" s="17">
        <f t="shared" si="6"/>
        <v>1</v>
      </c>
      <c r="K43" s="2"/>
      <c r="L43" s="2"/>
      <c r="M43" s="2"/>
      <c r="N43" s="2"/>
      <c r="O43" s="2"/>
      <c r="P43" s="2"/>
      <c r="Q43" s="17">
        <f t="shared" si="3"/>
        <v>0</v>
      </c>
      <c r="R43" s="17">
        <f t="shared" si="4"/>
        <v>0</v>
      </c>
      <c r="S43" s="2"/>
      <c r="T43" s="2">
        <f t="shared" si="7"/>
        <v>123.99999999999996</v>
      </c>
      <c r="U43" s="2"/>
    </row>
    <row r="44" spans="1:21" x14ac:dyDescent="0.4">
      <c r="A44" s="8" t="s">
        <v>24</v>
      </c>
      <c r="B44" s="15" t="s">
        <v>25</v>
      </c>
      <c r="C44" s="3">
        <v>45379</v>
      </c>
      <c r="D44" s="15" t="s">
        <v>53</v>
      </c>
      <c r="E44" s="4">
        <v>0.44027777777777777</v>
      </c>
      <c r="F44" s="4">
        <v>0.65416666666666667</v>
      </c>
      <c r="G44" s="2">
        <v>510</v>
      </c>
      <c r="H44" s="2"/>
      <c r="I44" s="17">
        <f t="shared" si="5"/>
        <v>510</v>
      </c>
      <c r="J44" s="17">
        <f t="shared" si="6"/>
        <v>1</v>
      </c>
      <c r="K44" s="2"/>
      <c r="L44" s="2"/>
      <c r="M44" s="2"/>
      <c r="N44" s="2"/>
      <c r="O44" s="2"/>
      <c r="P44" s="2"/>
      <c r="Q44" s="17">
        <f t="shared" si="3"/>
        <v>0</v>
      </c>
      <c r="R44" s="17">
        <f t="shared" si="4"/>
        <v>0</v>
      </c>
      <c r="S44" s="2">
        <v>60</v>
      </c>
      <c r="T44" s="2">
        <f t="shared" si="7"/>
        <v>248</v>
      </c>
      <c r="U44" s="2">
        <v>61</v>
      </c>
    </row>
    <row r="45" spans="1:21" x14ac:dyDescent="0.4">
      <c r="A45" s="8" t="s">
        <v>24</v>
      </c>
      <c r="B45" s="15" t="s">
        <v>25</v>
      </c>
      <c r="C45" s="3">
        <v>45380</v>
      </c>
      <c r="D45" s="15" t="s">
        <v>50</v>
      </c>
      <c r="E45" s="4">
        <v>0.35416666666666669</v>
      </c>
      <c r="F45" s="4">
        <v>0.60625000000000007</v>
      </c>
      <c r="G45" s="2">
        <v>600</v>
      </c>
      <c r="H45" s="2"/>
      <c r="I45" s="17">
        <f t="shared" si="5"/>
        <v>600</v>
      </c>
      <c r="J45" s="17">
        <f t="shared" si="6"/>
        <v>1</v>
      </c>
      <c r="K45" s="2"/>
      <c r="L45" s="2"/>
      <c r="M45" s="2"/>
      <c r="N45" s="2"/>
      <c r="O45" s="2"/>
      <c r="P45" s="2"/>
      <c r="Q45" s="17">
        <f t="shared" si="3"/>
        <v>0</v>
      </c>
      <c r="R45" s="17">
        <f t="shared" si="4"/>
        <v>0</v>
      </c>
      <c r="S45" s="2"/>
      <c r="T45" s="2">
        <f t="shared" si="7"/>
        <v>363.00000000000006</v>
      </c>
      <c r="U45" s="2">
        <v>52</v>
      </c>
    </row>
    <row r="46" spans="1:21" x14ac:dyDescent="0.4">
      <c r="A46" s="8" t="s">
        <v>24</v>
      </c>
      <c r="B46" s="15" t="s">
        <v>25</v>
      </c>
      <c r="C46" s="3">
        <v>45380</v>
      </c>
      <c r="D46" s="15" t="s">
        <v>51</v>
      </c>
      <c r="E46" s="4">
        <v>0.35416666666666669</v>
      </c>
      <c r="F46" s="4">
        <v>0.53194444444444444</v>
      </c>
      <c r="G46" s="2">
        <v>640</v>
      </c>
      <c r="H46" s="2"/>
      <c r="I46" s="17">
        <f t="shared" si="5"/>
        <v>640</v>
      </c>
      <c r="J46" s="17">
        <f t="shared" si="6"/>
        <v>1</v>
      </c>
      <c r="K46" s="2"/>
      <c r="L46" s="2"/>
      <c r="M46" s="2"/>
      <c r="N46" s="2"/>
      <c r="O46" s="2"/>
      <c r="P46" s="2"/>
      <c r="Q46" s="17">
        <f t="shared" si="3"/>
        <v>0</v>
      </c>
      <c r="R46" s="17">
        <f t="shared" si="4"/>
        <v>0</v>
      </c>
      <c r="S46" s="2"/>
      <c r="T46" s="2">
        <f t="shared" si="7"/>
        <v>255.99999999999994</v>
      </c>
      <c r="U46" s="2">
        <v>40</v>
      </c>
    </row>
    <row r="47" spans="1:21" x14ac:dyDescent="0.4">
      <c r="A47" s="8" t="s">
        <v>24</v>
      </c>
      <c r="B47" s="15" t="s">
        <v>25</v>
      </c>
      <c r="C47" s="3">
        <v>45380</v>
      </c>
      <c r="D47" s="15" t="s">
        <v>52</v>
      </c>
      <c r="E47" s="4">
        <v>0.35416666666666669</v>
      </c>
      <c r="F47" s="4">
        <v>0.53749999999999998</v>
      </c>
      <c r="G47" s="2">
        <v>820</v>
      </c>
      <c r="H47" s="2"/>
      <c r="I47" s="17">
        <f t="shared" si="5"/>
        <v>820</v>
      </c>
      <c r="J47" s="17">
        <f t="shared" si="6"/>
        <v>1</v>
      </c>
      <c r="K47" s="2"/>
      <c r="L47" s="2"/>
      <c r="M47" s="2"/>
      <c r="N47" s="2"/>
      <c r="O47" s="2"/>
      <c r="P47" s="2"/>
      <c r="Q47" s="17">
        <f t="shared" si="3"/>
        <v>0</v>
      </c>
      <c r="R47" s="17">
        <f t="shared" si="4"/>
        <v>0</v>
      </c>
      <c r="S47" s="2"/>
      <c r="T47" s="2">
        <f t="shared" si="7"/>
        <v>263.99999999999989</v>
      </c>
      <c r="U47" s="2">
        <v>50</v>
      </c>
    </row>
    <row r="48" spans="1:21" x14ac:dyDescent="0.4">
      <c r="A48" s="8" t="s">
        <v>24</v>
      </c>
      <c r="B48" s="15" t="s">
        <v>25</v>
      </c>
      <c r="C48" s="3">
        <v>45355</v>
      </c>
      <c r="D48" s="15" t="s">
        <v>50</v>
      </c>
      <c r="E48" s="4">
        <v>0.35416666666666669</v>
      </c>
      <c r="F48" s="4">
        <v>0.64861111111111114</v>
      </c>
      <c r="G48" s="2"/>
      <c r="H48" s="2">
        <v>1250</v>
      </c>
      <c r="I48" s="17">
        <f t="shared" si="5"/>
        <v>1250</v>
      </c>
      <c r="J48" s="17">
        <f t="shared" si="6"/>
        <v>1</v>
      </c>
      <c r="K48" s="2"/>
      <c r="L48" s="2"/>
      <c r="M48" s="2"/>
      <c r="N48" s="2"/>
      <c r="O48" s="2"/>
      <c r="P48" s="2"/>
      <c r="Q48" s="17">
        <f t="shared" si="3"/>
        <v>0</v>
      </c>
      <c r="R48" s="17">
        <f t="shared" si="4"/>
        <v>0</v>
      </c>
      <c r="S48" s="2">
        <v>60</v>
      </c>
      <c r="T48" s="2">
        <f t="shared" si="7"/>
        <v>364</v>
      </c>
      <c r="U48" s="2">
        <v>47</v>
      </c>
    </row>
    <row r="49" spans="1:21" x14ac:dyDescent="0.4">
      <c r="A49" s="8" t="s">
        <v>24</v>
      </c>
      <c r="B49" s="15" t="s">
        <v>25</v>
      </c>
      <c r="C49" s="3">
        <v>45355</v>
      </c>
      <c r="D49" s="15" t="s">
        <v>51</v>
      </c>
      <c r="E49" s="4">
        <v>0.35416666666666669</v>
      </c>
      <c r="F49" s="4">
        <v>0.65416666666666667</v>
      </c>
      <c r="G49" s="2"/>
      <c r="H49" s="2">
        <v>920</v>
      </c>
      <c r="I49" s="17">
        <f t="shared" si="5"/>
        <v>920</v>
      </c>
      <c r="J49" s="17">
        <f t="shared" si="6"/>
        <v>1</v>
      </c>
      <c r="K49" s="2"/>
      <c r="L49" s="2"/>
      <c r="M49" s="2"/>
      <c r="N49" s="2"/>
      <c r="O49" s="2"/>
      <c r="P49" s="2"/>
      <c r="Q49" s="17">
        <f t="shared" si="3"/>
        <v>0</v>
      </c>
      <c r="R49" s="17">
        <f t="shared" si="4"/>
        <v>0</v>
      </c>
      <c r="S49" s="2">
        <v>60</v>
      </c>
      <c r="T49" s="2">
        <f t="shared" si="7"/>
        <v>371.99999999999994</v>
      </c>
      <c r="U49" s="2">
        <v>50</v>
      </c>
    </row>
    <row r="50" spans="1:21" x14ac:dyDescent="0.4">
      <c r="A50" s="8" t="s">
        <v>24</v>
      </c>
      <c r="B50" s="15" t="s">
        <v>25</v>
      </c>
      <c r="C50" s="3">
        <v>45355</v>
      </c>
      <c r="D50" s="15" t="s">
        <v>52</v>
      </c>
      <c r="E50" s="4">
        <v>0.35416666666666669</v>
      </c>
      <c r="F50" s="4">
        <v>0.65625</v>
      </c>
      <c r="G50" s="2"/>
      <c r="H50" s="2">
        <v>1000</v>
      </c>
      <c r="I50" s="17">
        <f t="shared" si="5"/>
        <v>1000</v>
      </c>
      <c r="J50" s="17">
        <f t="shared" si="6"/>
        <v>1</v>
      </c>
      <c r="K50" s="2"/>
      <c r="L50" s="2"/>
      <c r="M50" s="2"/>
      <c r="N50" s="2"/>
      <c r="O50" s="2"/>
      <c r="P50" s="2"/>
      <c r="Q50" s="17">
        <f t="shared" si="3"/>
        <v>0</v>
      </c>
      <c r="R50" s="17">
        <f t="shared" si="4"/>
        <v>0</v>
      </c>
      <c r="S50" s="2">
        <v>60</v>
      </c>
      <c r="T50" s="2">
        <f t="shared" si="7"/>
        <v>375</v>
      </c>
      <c r="U50" s="2">
        <v>41</v>
      </c>
    </row>
    <row r="51" spans="1:21" x14ac:dyDescent="0.4">
      <c r="A51" s="8" t="s">
        <v>24</v>
      </c>
      <c r="B51" s="15" t="s">
        <v>25</v>
      </c>
      <c r="C51" s="3">
        <v>45355</v>
      </c>
      <c r="D51" s="15" t="s">
        <v>53</v>
      </c>
      <c r="E51" s="4">
        <v>0.35416666666666669</v>
      </c>
      <c r="F51" s="4">
        <v>0.65277777777777779</v>
      </c>
      <c r="G51" s="2"/>
      <c r="H51" s="2">
        <v>1000</v>
      </c>
      <c r="I51" s="17">
        <f t="shared" si="5"/>
        <v>1000</v>
      </c>
      <c r="J51" s="17">
        <f t="shared" si="6"/>
        <v>1</v>
      </c>
      <c r="K51" s="2"/>
      <c r="L51" s="2"/>
      <c r="M51" s="2"/>
      <c r="N51" s="2"/>
      <c r="O51" s="2"/>
      <c r="P51" s="2"/>
      <c r="Q51" s="17">
        <f t="shared" si="3"/>
        <v>0</v>
      </c>
      <c r="R51" s="17">
        <f t="shared" si="4"/>
        <v>0</v>
      </c>
      <c r="S51" s="2">
        <v>60</v>
      </c>
      <c r="T51" s="2">
        <f t="shared" si="7"/>
        <v>369.99999999999994</v>
      </c>
      <c r="U51" s="2">
        <v>49</v>
      </c>
    </row>
    <row r="52" spans="1:21" x14ac:dyDescent="0.4">
      <c r="A52" s="8" t="s">
        <v>24</v>
      </c>
      <c r="B52" s="15" t="s">
        <v>25</v>
      </c>
      <c r="C52" s="3">
        <v>45356</v>
      </c>
      <c r="D52" s="15" t="s">
        <v>51</v>
      </c>
      <c r="E52" s="4">
        <v>0.35416666666666669</v>
      </c>
      <c r="F52" s="4">
        <v>0.47638888888888892</v>
      </c>
      <c r="G52" s="2"/>
      <c r="H52" s="2">
        <v>670</v>
      </c>
      <c r="I52" s="17">
        <f t="shared" si="5"/>
        <v>670</v>
      </c>
      <c r="J52" s="17">
        <f t="shared" si="6"/>
        <v>1</v>
      </c>
      <c r="K52" s="2"/>
      <c r="L52" s="2"/>
      <c r="M52" s="2"/>
      <c r="N52" s="2"/>
      <c r="O52" s="2"/>
      <c r="P52" s="2"/>
      <c r="Q52" s="17">
        <f t="shared" si="3"/>
        <v>0</v>
      </c>
      <c r="R52" s="17">
        <f t="shared" si="4"/>
        <v>0</v>
      </c>
      <c r="S52" s="2"/>
      <c r="T52" s="2">
        <f t="shared" si="7"/>
        <v>176</v>
      </c>
      <c r="U52" s="2"/>
    </row>
    <row r="53" spans="1:21" x14ac:dyDescent="0.4">
      <c r="A53" s="8" t="s">
        <v>24</v>
      </c>
      <c r="B53" s="15" t="s">
        <v>25</v>
      </c>
      <c r="C53" s="3">
        <v>45356</v>
      </c>
      <c r="D53" s="15" t="s">
        <v>51</v>
      </c>
      <c r="E53" s="4">
        <v>0.47638888888888892</v>
      </c>
      <c r="F53" s="4">
        <v>0.65833333333333333</v>
      </c>
      <c r="G53" s="2"/>
      <c r="H53" s="2">
        <v>520</v>
      </c>
      <c r="I53" s="17">
        <f t="shared" si="5"/>
        <v>520</v>
      </c>
      <c r="J53" s="17">
        <f t="shared" si="6"/>
        <v>1</v>
      </c>
      <c r="K53" s="2"/>
      <c r="L53" s="2"/>
      <c r="M53" s="2"/>
      <c r="N53" s="2"/>
      <c r="O53" s="2"/>
      <c r="P53" s="2"/>
      <c r="Q53" s="17">
        <f t="shared" si="3"/>
        <v>0</v>
      </c>
      <c r="R53" s="17">
        <f t="shared" si="4"/>
        <v>0</v>
      </c>
      <c r="S53" s="2">
        <v>60</v>
      </c>
      <c r="T53" s="2">
        <f t="shared" si="7"/>
        <v>201.99999999999994</v>
      </c>
      <c r="U53" s="2">
        <v>70</v>
      </c>
    </row>
    <row r="54" spans="1:21" x14ac:dyDescent="0.4">
      <c r="A54" s="8" t="s">
        <v>24</v>
      </c>
      <c r="B54" s="15" t="s">
        <v>25</v>
      </c>
      <c r="C54" s="3">
        <v>45356</v>
      </c>
      <c r="D54" s="15" t="s">
        <v>52</v>
      </c>
      <c r="E54" s="4">
        <v>0.4909722222222222</v>
      </c>
      <c r="F54" s="4">
        <v>0.65347222222222223</v>
      </c>
      <c r="G54" s="2"/>
      <c r="H54" s="2">
        <v>300</v>
      </c>
      <c r="I54" s="17">
        <f t="shared" si="5"/>
        <v>300</v>
      </c>
      <c r="J54" s="17">
        <f t="shared" si="6"/>
        <v>1</v>
      </c>
      <c r="K54" s="2"/>
      <c r="L54" s="2"/>
      <c r="M54" s="2"/>
      <c r="N54" s="2"/>
      <c r="O54" s="2"/>
      <c r="P54" s="2"/>
      <c r="Q54" s="17">
        <f t="shared" si="3"/>
        <v>0</v>
      </c>
      <c r="R54" s="17">
        <f t="shared" si="4"/>
        <v>0</v>
      </c>
      <c r="S54" s="2">
        <v>60</v>
      </c>
      <c r="T54" s="2">
        <f t="shared" si="7"/>
        <v>174.00000000000006</v>
      </c>
      <c r="U54" s="2">
        <v>55</v>
      </c>
    </row>
    <row r="55" spans="1:21" x14ac:dyDescent="0.4">
      <c r="A55" s="8" t="s">
        <v>24</v>
      </c>
      <c r="B55" s="15" t="s">
        <v>25</v>
      </c>
      <c r="C55" s="3">
        <v>45356</v>
      </c>
      <c r="D55" s="15" t="s">
        <v>53</v>
      </c>
      <c r="E55" s="4">
        <v>0.35416666666666669</v>
      </c>
      <c r="F55" s="4">
        <v>0.65694444444444444</v>
      </c>
      <c r="G55" s="2"/>
      <c r="H55" s="2">
        <v>840</v>
      </c>
      <c r="I55" s="17">
        <f t="shared" si="5"/>
        <v>840</v>
      </c>
      <c r="J55" s="17">
        <f t="shared" si="6"/>
        <v>1</v>
      </c>
      <c r="K55" s="2"/>
      <c r="L55" s="2"/>
      <c r="M55" s="2"/>
      <c r="N55" s="2"/>
      <c r="O55" s="2"/>
      <c r="P55" s="2"/>
      <c r="Q55" s="17">
        <f t="shared" si="3"/>
        <v>0</v>
      </c>
      <c r="R55" s="17">
        <f t="shared" si="4"/>
        <v>0</v>
      </c>
      <c r="S55" s="2">
        <v>60</v>
      </c>
      <c r="T55" s="2">
        <f t="shared" si="7"/>
        <v>375.99999999999994</v>
      </c>
      <c r="U55" s="2">
        <v>54</v>
      </c>
    </row>
    <row r="56" spans="1:21" x14ac:dyDescent="0.4">
      <c r="A56" s="8" t="s">
        <v>24</v>
      </c>
      <c r="B56" s="15" t="s">
        <v>25</v>
      </c>
      <c r="C56" s="3">
        <v>45357</v>
      </c>
      <c r="D56" s="15" t="s">
        <v>50</v>
      </c>
      <c r="E56" s="4">
        <v>0.35416666666666669</v>
      </c>
      <c r="F56" s="4">
        <v>0.625</v>
      </c>
      <c r="G56" s="2"/>
      <c r="H56" s="2">
        <v>850</v>
      </c>
      <c r="I56" s="17">
        <f t="shared" si="5"/>
        <v>850</v>
      </c>
      <c r="J56" s="17">
        <f t="shared" si="6"/>
        <v>1</v>
      </c>
      <c r="K56" s="2"/>
      <c r="L56" s="2"/>
      <c r="M56" s="2"/>
      <c r="N56" s="2"/>
      <c r="O56" s="2"/>
      <c r="P56" s="2"/>
      <c r="Q56" s="17">
        <f t="shared" si="3"/>
        <v>0</v>
      </c>
      <c r="R56" s="17">
        <f t="shared" si="4"/>
        <v>0</v>
      </c>
      <c r="S56" s="2">
        <v>60</v>
      </c>
      <c r="T56" s="2">
        <f t="shared" si="7"/>
        <v>330</v>
      </c>
      <c r="U56" s="2">
        <v>38</v>
      </c>
    </row>
    <row r="57" spans="1:21" x14ac:dyDescent="0.4">
      <c r="A57" s="8" t="s">
        <v>24</v>
      </c>
      <c r="B57" s="15" t="s">
        <v>25</v>
      </c>
      <c r="C57" s="3">
        <v>45357</v>
      </c>
      <c r="D57" s="15" t="s">
        <v>51</v>
      </c>
      <c r="E57" s="4">
        <v>0.35416666666666669</v>
      </c>
      <c r="F57" s="4">
        <v>0.47986111111111113</v>
      </c>
      <c r="G57" s="2"/>
      <c r="H57" s="2">
        <v>560</v>
      </c>
      <c r="I57" s="17">
        <f t="shared" si="5"/>
        <v>560</v>
      </c>
      <c r="J57" s="17">
        <f t="shared" si="6"/>
        <v>1</v>
      </c>
      <c r="K57" s="2"/>
      <c r="L57" s="2"/>
      <c r="M57" s="2"/>
      <c r="N57" s="2"/>
      <c r="O57" s="2"/>
      <c r="P57" s="2"/>
      <c r="Q57" s="17">
        <f t="shared" si="3"/>
        <v>0</v>
      </c>
      <c r="R57" s="17">
        <f t="shared" si="4"/>
        <v>0</v>
      </c>
      <c r="S57" s="2"/>
      <c r="T57" s="2">
        <f t="shared" si="7"/>
        <v>181</v>
      </c>
      <c r="U57" s="2"/>
    </row>
    <row r="58" spans="1:21" x14ac:dyDescent="0.4">
      <c r="A58" s="8" t="s">
        <v>24</v>
      </c>
      <c r="B58" s="15" t="s">
        <v>25</v>
      </c>
      <c r="C58" s="3">
        <v>45357</v>
      </c>
      <c r="D58" s="15" t="s">
        <v>51</v>
      </c>
      <c r="E58" s="4">
        <v>0.47986111111111113</v>
      </c>
      <c r="F58" s="4">
        <v>0.65347222222222223</v>
      </c>
      <c r="G58" s="2"/>
      <c r="H58" s="2">
        <v>250</v>
      </c>
      <c r="I58" s="17">
        <f t="shared" si="5"/>
        <v>250</v>
      </c>
      <c r="J58" s="17">
        <f t="shared" si="6"/>
        <v>1</v>
      </c>
      <c r="K58" s="2"/>
      <c r="L58" s="2"/>
      <c r="M58" s="2"/>
      <c r="N58" s="2"/>
      <c r="O58" s="2"/>
      <c r="P58" s="2"/>
      <c r="Q58" s="17">
        <f t="shared" si="3"/>
        <v>0</v>
      </c>
      <c r="R58" s="17">
        <f t="shared" si="4"/>
        <v>0</v>
      </c>
      <c r="S58" s="2">
        <v>60</v>
      </c>
      <c r="T58" s="2">
        <f t="shared" si="7"/>
        <v>189.99999999999997</v>
      </c>
      <c r="U58" s="2">
        <v>57</v>
      </c>
    </row>
    <row r="59" spans="1:21" x14ac:dyDescent="0.4">
      <c r="A59" s="8" t="s">
        <v>24</v>
      </c>
      <c r="B59" s="15" t="s">
        <v>25</v>
      </c>
      <c r="C59" s="3">
        <v>45357</v>
      </c>
      <c r="D59" s="15" t="s">
        <v>52</v>
      </c>
      <c r="E59" s="4">
        <v>0.35416666666666669</v>
      </c>
      <c r="F59" s="4">
        <v>0.65763888888888888</v>
      </c>
      <c r="G59" s="2"/>
      <c r="H59" s="2">
        <v>760</v>
      </c>
      <c r="I59" s="17">
        <f t="shared" si="5"/>
        <v>760</v>
      </c>
      <c r="J59" s="17">
        <f t="shared" si="6"/>
        <v>1</v>
      </c>
      <c r="K59" s="2"/>
      <c r="L59" s="2"/>
      <c r="M59" s="2"/>
      <c r="N59" s="2"/>
      <c r="O59" s="2"/>
      <c r="P59" s="2"/>
      <c r="Q59" s="17">
        <f t="shared" si="3"/>
        <v>0</v>
      </c>
      <c r="R59" s="17">
        <f t="shared" si="4"/>
        <v>0</v>
      </c>
      <c r="S59" s="2">
        <v>60</v>
      </c>
      <c r="T59" s="2">
        <f t="shared" si="7"/>
        <v>377</v>
      </c>
      <c r="U59" s="2">
        <v>45</v>
      </c>
    </row>
    <row r="60" spans="1:21" x14ac:dyDescent="0.4">
      <c r="A60" s="8" t="s">
        <v>24</v>
      </c>
      <c r="B60" s="15" t="s">
        <v>25</v>
      </c>
      <c r="C60" s="3">
        <v>45359</v>
      </c>
      <c r="D60" s="15" t="s">
        <v>50</v>
      </c>
      <c r="E60" s="4">
        <v>0.35416666666666669</v>
      </c>
      <c r="F60" s="4">
        <v>0.65277777777777779</v>
      </c>
      <c r="G60" s="2"/>
      <c r="H60" s="2">
        <v>750</v>
      </c>
      <c r="I60" s="17">
        <f t="shared" si="5"/>
        <v>750</v>
      </c>
      <c r="J60" s="17">
        <f t="shared" si="6"/>
        <v>1</v>
      </c>
      <c r="K60" s="2"/>
      <c r="L60" s="2"/>
      <c r="M60" s="2"/>
      <c r="N60" s="2"/>
      <c r="O60" s="2"/>
      <c r="P60" s="2"/>
      <c r="Q60" s="17">
        <f t="shared" si="3"/>
        <v>0</v>
      </c>
      <c r="R60" s="17">
        <f t="shared" si="4"/>
        <v>0</v>
      </c>
      <c r="S60" s="2">
        <v>60</v>
      </c>
      <c r="T60" s="2">
        <f t="shared" si="7"/>
        <v>369.99999999999994</v>
      </c>
      <c r="U60" s="2">
        <v>60</v>
      </c>
    </row>
    <row r="61" spans="1:21" x14ac:dyDescent="0.4">
      <c r="A61" s="8" t="s">
        <v>24</v>
      </c>
      <c r="B61" s="15" t="s">
        <v>25</v>
      </c>
      <c r="C61" s="3">
        <v>45359</v>
      </c>
      <c r="D61" s="15" t="s">
        <v>51</v>
      </c>
      <c r="E61" s="4">
        <v>0.35416666666666669</v>
      </c>
      <c r="F61" s="4">
        <v>0.65486111111111112</v>
      </c>
      <c r="G61" s="2"/>
      <c r="H61" s="2">
        <v>820</v>
      </c>
      <c r="I61" s="17">
        <f t="shared" si="5"/>
        <v>820</v>
      </c>
      <c r="J61" s="17">
        <f t="shared" si="6"/>
        <v>1</v>
      </c>
      <c r="K61" s="2"/>
      <c r="L61" s="2"/>
      <c r="M61" s="2"/>
      <c r="N61" s="2"/>
      <c r="O61" s="2"/>
      <c r="P61" s="2"/>
      <c r="Q61" s="17">
        <f t="shared" si="3"/>
        <v>0</v>
      </c>
      <c r="R61" s="17">
        <f t="shared" si="4"/>
        <v>0</v>
      </c>
      <c r="S61" s="2">
        <v>60</v>
      </c>
      <c r="T61" s="2">
        <f t="shared" si="7"/>
        <v>373</v>
      </c>
      <c r="U61" s="2">
        <v>55</v>
      </c>
    </row>
    <row r="62" spans="1:21" x14ac:dyDescent="0.4">
      <c r="A62" s="8" t="s">
        <v>24</v>
      </c>
      <c r="B62" s="15" t="s">
        <v>25</v>
      </c>
      <c r="C62" s="3">
        <v>45359</v>
      </c>
      <c r="D62" s="15" t="s">
        <v>52</v>
      </c>
      <c r="E62" s="4">
        <v>0.35416666666666669</v>
      </c>
      <c r="F62" s="4">
        <v>0.65694444444444444</v>
      </c>
      <c r="G62" s="2"/>
      <c r="H62" s="2">
        <v>680</v>
      </c>
      <c r="I62" s="17">
        <f t="shared" si="5"/>
        <v>680</v>
      </c>
      <c r="J62" s="17">
        <f t="shared" si="6"/>
        <v>1</v>
      </c>
      <c r="K62" s="2"/>
      <c r="L62" s="2"/>
      <c r="M62" s="2"/>
      <c r="N62" s="2"/>
      <c r="O62" s="2"/>
      <c r="P62" s="2"/>
      <c r="Q62" s="17">
        <f t="shared" si="3"/>
        <v>0</v>
      </c>
      <c r="R62" s="17">
        <f t="shared" si="4"/>
        <v>0</v>
      </c>
      <c r="S62" s="2">
        <v>60</v>
      </c>
      <c r="T62" s="2">
        <f t="shared" si="7"/>
        <v>375.99999999999994</v>
      </c>
      <c r="U62" s="2">
        <v>52</v>
      </c>
    </row>
    <row r="63" spans="1:21" x14ac:dyDescent="0.4">
      <c r="A63" s="8" t="s">
        <v>24</v>
      </c>
      <c r="B63" s="15" t="s">
        <v>25</v>
      </c>
      <c r="C63" s="3">
        <v>45359</v>
      </c>
      <c r="D63" s="15" t="s">
        <v>53</v>
      </c>
      <c r="E63" s="4">
        <v>0.35416666666666669</v>
      </c>
      <c r="F63" s="4">
        <v>0.63124999999999998</v>
      </c>
      <c r="G63" s="2"/>
      <c r="H63" s="2">
        <v>650</v>
      </c>
      <c r="I63" s="17">
        <f t="shared" si="5"/>
        <v>650</v>
      </c>
      <c r="J63" s="17">
        <f t="shared" si="6"/>
        <v>1</v>
      </c>
      <c r="K63" s="2"/>
      <c r="L63" s="2"/>
      <c r="M63" s="2"/>
      <c r="N63" s="2"/>
      <c r="O63" s="2"/>
      <c r="P63" s="2"/>
      <c r="Q63" s="17">
        <f t="shared" si="3"/>
        <v>0</v>
      </c>
      <c r="R63" s="17">
        <f t="shared" si="4"/>
        <v>0</v>
      </c>
      <c r="S63" s="2">
        <v>60</v>
      </c>
      <c r="T63" s="2">
        <f t="shared" si="7"/>
        <v>338.99999999999989</v>
      </c>
      <c r="U63" s="2">
        <v>62</v>
      </c>
    </row>
    <row r="64" spans="1:21" x14ac:dyDescent="0.4">
      <c r="A64" s="8" t="s">
        <v>24</v>
      </c>
      <c r="B64" s="15" t="s">
        <v>25</v>
      </c>
      <c r="C64" s="3">
        <v>45362</v>
      </c>
      <c r="D64" s="15" t="s">
        <v>50</v>
      </c>
      <c r="E64" s="4">
        <v>0.35416666666666669</v>
      </c>
      <c r="F64" s="4">
        <v>0.65416666666666667</v>
      </c>
      <c r="G64" s="2"/>
      <c r="H64" s="2">
        <v>630</v>
      </c>
      <c r="I64" s="17">
        <f t="shared" si="5"/>
        <v>630</v>
      </c>
      <c r="J64" s="17">
        <f t="shared" si="6"/>
        <v>1</v>
      </c>
      <c r="K64" s="2"/>
      <c r="L64" s="2"/>
      <c r="M64" s="2"/>
      <c r="N64" s="2"/>
      <c r="O64" s="2"/>
      <c r="P64" s="2"/>
      <c r="Q64" s="17">
        <f t="shared" si="3"/>
        <v>0</v>
      </c>
      <c r="R64" s="17">
        <f t="shared" si="4"/>
        <v>0</v>
      </c>
      <c r="S64" s="2">
        <v>60</v>
      </c>
      <c r="T64" s="2">
        <f t="shared" si="7"/>
        <v>371.99999999999994</v>
      </c>
      <c r="U64" s="2">
        <v>60</v>
      </c>
    </row>
    <row r="65" spans="1:21" x14ac:dyDescent="0.4">
      <c r="A65" s="8" t="s">
        <v>24</v>
      </c>
      <c r="B65" s="15" t="s">
        <v>25</v>
      </c>
      <c r="C65" s="3">
        <v>45362</v>
      </c>
      <c r="D65" s="15" t="s">
        <v>51</v>
      </c>
      <c r="E65" s="4">
        <v>0.35416666666666669</v>
      </c>
      <c r="F65" s="4">
        <v>0.62083333333333335</v>
      </c>
      <c r="G65" s="2"/>
      <c r="H65" s="2">
        <v>800</v>
      </c>
      <c r="I65" s="17">
        <f t="shared" si="5"/>
        <v>800</v>
      </c>
      <c r="J65" s="17">
        <f t="shared" si="6"/>
        <v>1</v>
      </c>
      <c r="K65" s="2"/>
      <c r="L65" s="2"/>
      <c r="M65" s="2"/>
      <c r="N65" s="2"/>
      <c r="O65" s="2"/>
      <c r="P65" s="2"/>
      <c r="Q65" s="17">
        <f t="shared" si="3"/>
        <v>0</v>
      </c>
      <c r="R65" s="17">
        <f t="shared" si="4"/>
        <v>0</v>
      </c>
      <c r="S65" s="2"/>
      <c r="T65" s="2">
        <f t="shared" si="7"/>
        <v>384</v>
      </c>
      <c r="U65" s="2">
        <v>37</v>
      </c>
    </row>
    <row r="66" spans="1:21" x14ac:dyDescent="0.4">
      <c r="A66" s="8" t="s">
        <v>24</v>
      </c>
      <c r="B66" s="15" t="s">
        <v>25</v>
      </c>
      <c r="C66" s="3">
        <v>45362</v>
      </c>
      <c r="D66" s="15" t="s">
        <v>52</v>
      </c>
      <c r="E66" s="4">
        <v>0.35416666666666669</v>
      </c>
      <c r="F66" s="4">
        <v>0.65625</v>
      </c>
      <c r="G66" s="2"/>
      <c r="H66" s="2">
        <v>710</v>
      </c>
      <c r="I66" s="17">
        <f t="shared" si="5"/>
        <v>710</v>
      </c>
      <c r="J66" s="17">
        <f t="shared" si="6"/>
        <v>1</v>
      </c>
      <c r="K66" s="2"/>
      <c r="L66" s="2"/>
      <c r="M66" s="2"/>
      <c r="N66" s="2"/>
      <c r="O66" s="2"/>
      <c r="P66" s="2"/>
      <c r="Q66" s="17">
        <f t="shared" si="3"/>
        <v>0</v>
      </c>
      <c r="R66" s="17">
        <f t="shared" si="4"/>
        <v>0</v>
      </c>
      <c r="S66" s="2">
        <v>60</v>
      </c>
      <c r="T66" s="2">
        <f t="shared" si="7"/>
        <v>375</v>
      </c>
      <c r="U66" s="2">
        <v>52</v>
      </c>
    </row>
    <row r="67" spans="1:21" x14ac:dyDescent="0.4">
      <c r="A67" s="8" t="s">
        <v>24</v>
      </c>
      <c r="B67" s="15" t="s">
        <v>25</v>
      </c>
      <c r="C67" s="3">
        <v>45362</v>
      </c>
      <c r="D67" s="15" t="s">
        <v>53</v>
      </c>
      <c r="E67" s="4">
        <v>0.35416666666666669</v>
      </c>
      <c r="F67" s="4">
        <v>0.45</v>
      </c>
      <c r="G67" s="2"/>
      <c r="H67" s="2">
        <v>680</v>
      </c>
      <c r="I67" s="17">
        <f t="shared" si="5"/>
        <v>680</v>
      </c>
      <c r="J67" s="17">
        <f t="shared" si="6"/>
        <v>1</v>
      </c>
      <c r="K67" s="2"/>
      <c r="L67" s="2"/>
      <c r="M67" s="2"/>
      <c r="N67" s="2"/>
      <c r="O67" s="2"/>
      <c r="P67" s="2"/>
      <c r="Q67" s="17">
        <f t="shared" si="3"/>
        <v>0</v>
      </c>
      <c r="R67" s="17">
        <f t="shared" si="4"/>
        <v>0</v>
      </c>
      <c r="S67" s="2"/>
      <c r="T67" s="2">
        <f t="shared" si="7"/>
        <v>138</v>
      </c>
      <c r="U67" s="2"/>
    </row>
    <row r="68" spans="1:21" x14ac:dyDescent="0.4">
      <c r="A68" s="8" t="s">
        <v>24</v>
      </c>
      <c r="B68" s="15" t="s">
        <v>25</v>
      </c>
      <c r="C68" s="3">
        <v>45362</v>
      </c>
      <c r="D68" s="15" t="s">
        <v>53</v>
      </c>
      <c r="E68" s="4">
        <v>0.45</v>
      </c>
      <c r="F68" s="4">
        <v>0.65208333333333335</v>
      </c>
      <c r="G68" s="2"/>
      <c r="H68" s="2">
        <v>370</v>
      </c>
      <c r="I68" s="17">
        <f t="shared" si="5"/>
        <v>370</v>
      </c>
      <c r="J68" s="17">
        <f t="shared" si="6"/>
        <v>1</v>
      </c>
      <c r="K68" s="2"/>
      <c r="L68" s="2"/>
      <c r="M68" s="2"/>
      <c r="N68" s="2"/>
      <c r="O68" s="2"/>
      <c r="P68" s="2"/>
      <c r="Q68" s="17">
        <f t="shared" si="3"/>
        <v>0</v>
      </c>
      <c r="R68" s="17">
        <f t="shared" si="4"/>
        <v>0</v>
      </c>
      <c r="S68" s="2">
        <v>60</v>
      </c>
      <c r="T68" s="2">
        <f t="shared" si="7"/>
        <v>231</v>
      </c>
      <c r="U68" s="2">
        <v>60</v>
      </c>
    </row>
    <row r="69" spans="1:21" x14ac:dyDescent="0.4">
      <c r="A69" s="8" t="s">
        <v>24</v>
      </c>
      <c r="B69" s="15" t="s">
        <v>25</v>
      </c>
      <c r="C69" s="3">
        <v>45363</v>
      </c>
      <c r="D69" s="15" t="s">
        <v>50</v>
      </c>
      <c r="E69" s="4">
        <v>0.35416666666666669</v>
      </c>
      <c r="F69" s="4">
        <v>0.62430555555555556</v>
      </c>
      <c r="G69" s="2"/>
      <c r="H69" s="2">
        <v>740</v>
      </c>
      <c r="I69" s="17">
        <f t="shared" si="5"/>
        <v>740</v>
      </c>
      <c r="J69" s="17">
        <f t="shared" si="6"/>
        <v>1</v>
      </c>
      <c r="K69" s="2"/>
      <c r="L69" s="2"/>
      <c r="M69" s="2"/>
      <c r="N69" s="2"/>
      <c r="O69" s="2"/>
      <c r="P69" s="2"/>
      <c r="Q69" s="17">
        <f t="shared" si="3"/>
        <v>0</v>
      </c>
      <c r="R69" s="17">
        <f t="shared" si="4"/>
        <v>0</v>
      </c>
      <c r="S69" s="2"/>
      <c r="T69" s="2">
        <f t="shared" si="7"/>
        <v>388.99999999999994</v>
      </c>
      <c r="U69" s="2">
        <v>38</v>
      </c>
    </row>
    <row r="70" spans="1:21" x14ac:dyDescent="0.4">
      <c r="A70" s="8" t="s">
        <v>24</v>
      </c>
      <c r="B70" s="15" t="s">
        <v>25</v>
      </c>
      <c r="C70" s="3">
        <v>45363</v>
      </c>
      <c r="D70" s="15" t="s">
        <v>51</v>
      </c>
      <c r="E70" s="4">
        <v>0.35416666666666669</v>
      </c>
      <c r="F70" s="4">
        <v>0.65208333333333335</v>
      </c>
      <c r="G70" s="2"/>
      <c r="H70" s="2">
        <v>840</v>
      </c>
      <c r="I70" s="17">
        <f t="shared" si="5"/>
        <v>840</v>
      </c>
      <c r="J70" s="17">
        <f t="shared" si="6"/>
        <v>1</v>
      </c>
      <c r="K70" s="2"/>
      <c r="L70" s="2"/>
      <c r="M70" s="2"/>
      <c r="N70" s="2"/>
      <c r="O70" s="2"/>
      <c r="P70" s="2"/>
      <c r="Q70" s="17">
        <f t="shared" si="3"/>
        <v>0</v>
      </c>
      <c r="R70" s="17">
        <f t="shared" si="4"/>
        <v>0</v>
      </c>
      <c r="S70" s="2">
        <v>60</v>
      </c>
      <c r="T70" s="2">
        <f t="shared" si="7"/>
        <v>369</v>
      </c>
      <c r="U70" s="2">
        <v>40</v>
      </c>
    </row>
    <row r="71" spans="1:21" x14ac:dyDescent="0.4">
      <c r="A71" s="8" t="s">
        <v>24</v>
      </c>
      <c r="B71" s="15" t="s">
        <v>25</v>
      </c>
      <c r="C71" s="3">
        <v>45363</v>
      </c>
      <c r="D71" s="15" t="s">
        <v>52</v>
      </c>
      <c r="E71" s="4">
        <v>0.35416666666666669</v>
      </c>
      <c r="F71" s="4">
        <v>0.65416666666666667</v>
      </c>
      <c r="G71" s="2"/>
      <c r="H71" s="2">
        <v>660</v>
      </c>
      <c r="I71" s="17">
        <f t="shared" ref="I71:I102" si="8">SUM(G71:H71)</f>
        <v>660</v>
      </c>
      <c r="J71" s="17">
        <f t="shared" ref="J71:J102" si="9">COUNTA(G71:H71)</f>
        <v>1</v>
      </c>
      <c r="K71" s="2"/>
      <c r="L71" s="2"/>
      <c r="M71" s="2"/>
      <c r="N71" s="2"/>
      <c r="O71" s="2"/>
      <c r="P71" s="2"/>
      <c r="Q71" s="17">
        <f t="shared" si="3"/>
        <v>0</v>
      </c>
      <c r="R71" s="17">
        <f t="shared" si="4"/>
        <v>0</v>
      </c>
      <c r="S71" s="2">
        <v>60</v>
      </c>
      <c r="T71" s="2">
        <f t="shared" ref="T71:T102" si="10">(F71-E71)*24*60-S71</f>
        <v>371.99999999999994</v>
      </c>
      <c r="U71" s="2">
        <v>43</v>
      </c>
    </row>
    <row r="72" spans="1:21" x14ac:dyDescent="0.4">
      <c r="A72" s="8" t="s">
        <v>24</v>
      </c>
      <c r="B72" s="15" t="s">
        <v>25</v>
      </c>
      <c r="C72" s="3">
        <v>45363</v>
      </c>
      <c r="D72" s="15" t="s">
        <v>53</v>
      </c>
      <c r="E72" s="4">
        <v>0.35416666666666669</v>
      </c>
      <c r="F72" s="4">
        <v>0.61249999999999993</v>
      </c>
      <c r="G72" s="2"/>
      <c r="H72" s="2">
        <v>540</v>
      </c>
      <c r="I72" s="17">
        <f t="shared" si="8"/>
        <v>540</v>
      </c>
      <c r="J72" s="17">
        <f t="shared" si="9"/>
        <v>1</v>
      </c>
      <c r="K72" s="2"/>
      <c r="L72" s="2"/>
      <c r="M72" s="2"/>
      <c r="N72" s="2"/>
      <c r="O72" s="2"/>
      <c r="P72" s="2"/>
      <c r="Q72" s="17">
        <f t="shared" ref="Q72:Q135" si="11">SUM(K72:P72)</f>
        <v>0</v>
      </c>
      <c r="R72" s="17">
        <f t="shared" ref="R72:R135" si="12">COUNTA(K72:P72)</f>
        <v>0</v>
      </c>
      <c r="S72" s="2"/>
      <c r="T72" s="2">
        <f t="shared" si="10"/>
        <v>371.99999999999983</v>
      </c>
      <c r="U72" s="2">
        <v>63</v>
      </c>
    </row>
    <row r="73" spans="1:21" x14ac:dyDescent="0.4">
      <c r="A73" s="8" t="s">
        <v>24</v>
      </c>
      <c r="B73" s="15" t="s">
        <v>25</v>
      </c>
      <c r="C73" s="3">
        <v>45364</v>
      </c>
      <c r="D73" s="15" t="s">
        <v>50</v>
      </c>
      <c r="E73" s="4">
        <v>0.35416666666666669</v>
      </c>
      <c r="F73" s="4">
        <v>0.61736111111111114</v>
      </c>
      <c r="G73" s="2"/>
      <c r="H73" s="2">
        <v>690</v>
      </c>
      <c r="I73" s="17">
        <f t="shared" si="8"/>
        <v>690</v>
      </c>
      <c r="J73" s="17">
        <f t="shared" si="9"/>
        <v>1</v>
      </c>
      <c r="K73" s="2"/>
      <c r="L73" s="2"/>
      <c r="M73" s="2"/>
      <c r="N73" s="2"/>
      <c r="O73" s="2"/>
      <c r="P73" s="2"/>
      <c r="Q73" s="17">
        <f t="shared" si="11"/>
        <v>0</v>
      </c>
      <c r="R73" s="17">
        <f t="shared" si="12"/>
        <v>0</v>
      </c>
      <c r="S73" s="2"/>
      <c r="T73" s="2">
        <f t="shared" si="10"/>
        <v>379</v>
      </c>
      <c r="U73" s="2">
        <v>38</v>
      </c>
    </row>
    <row r="74" spans="1:21" x14ac:dyDescent="0.4">
      <c r="A74" s="8" t="s">
        <v>24</v>
      </c>
      <c r="B74" s="15" t="s">
        <v>25</v>
      </c>
      <c r="C74" s="3">
        <v>45364</v>
      </c>
      <c r="D74" s="15" t="s">
        <v>51</v>
      </c>
      <c r="E74" s="4">
        <v>0.35416666666666669</v>
      </c>
      <c r="F74" s="4">
        <v>0.62013888888888891</v>
      </c>
      <c r="G74" s="2"/>
      <c r="H74" s="2">
        <v>910</v>
      </c>
      <c r="I74" s="17">
        <f t="shared" si="8"/>
        <v>910</v>
      </c>
      <c r="J74" s="17">
        <f t="shared" si="9"/>
        <v>1</v>
      </c>
      <c r="K74" s="2"/>
      <c r="L74" s="2"/>
      <c r="M74" s="2"/>
      <c r="N74" s="2"/>
      <c r="O74" s="2"/>
      <c r="P74" s="2"/>
      <c r="Q74" s="17">
        <f t="shared" si="11"/>
        <v>0</v>
      </c>
      <c r="R74" s="17">
        <f t="shared" si="12"/>
        <v>0</v>
      </c>
      <c r="S74" s="2"/>
      <c r="T74" s="2">
        <f t="shared" si="10"/>
        <v>383</v>
      </c>
      <c r="U74" s="2">
        <v>35</v>
      </c>
    </row>
    <row r="75" spans="1:21" x14ac:dyDescent="0.4">
      <c r="A75" s="8" t="s">
        <v>24</v>
      </c>
      <c r="B75" s="15" t="s">
        <v>25</v>
      </c>
      <c r="C75" s="3">
        <v>45364</v>
      </c>
      <c r="D75" s="15" t="s">
        <v>52</v>
      </c>
      <c r="E75" s="4">
        <v>0.35416666666666669</v>
      </c>
      <c r="F75" s="4">
        <v>0.63888888888888895</v>
      </c>
      <c r="G75" s="2"/>
      <c r="H75" s="2">
        <v>670</v>
      </c>
      <c r="I75" s="17">
        <f t="shared" si="8"/>
        <v>670</v>
      </c>
      <c r="J75" s="17">
        <f t="shared" si="9"/>
        <v>1</v>
      </c>
      <c r="K75" s="2"/>
      <c r="L75" s="2"/>
      <c r="M75" s="2"/>
      <c r="N75" s="2"/>
      <c r="O75" s="2"/>
      <c r="P75" s="2"/>
      <c r="Q75" s="17">
        <f t="shared" si="11"/>
        <v>0</v>
      </c>
      <c r="R75" s="17">
        <f t="shared" si="12"/>
        <v>0</v>
      </c>
      <c r="S75" s="2">
        <v>60</v>
      </c>
      <c r="T75" s="2">
        <f t="shared" si="10"/>
        <v>350.00000000000006</v>
      </c>
      <c r="U75" s="2">
        <v>42</v>
      </c>
    </row>
    <row r="76" spans="1:21" x14ac:dyDescent="0.4">
      <c r="A76" s="8" t="s">
        <v>24</v>
      </c>
      <c r="B76" s="15" t="s">
        <v>25</v>
      </c>
      <c r="C76" s="3">
        <v>45365</v>
      </c>
      <c r="D76" s="15" t="s">
        <v>53</v>
      </c>
      <c r="E76" s="4">
        <v>0.35416666666666669</v>
      </c>
      <c r="F76" s="4">
        <v>0.60902777777777783</v>
      </c>
      <c r="G76" s="2"/>
      <c r="H76" s="2">
        <v>810</v>
      </c>
      <c r="I76" s="17">
        <f t="shared" si="8"/>
        <v>810</v>
      </c>
      <c r="J76" s="17">
        <f t="shared" si="9"/>
        <v>1</v>
      </c>
      <c r="K76" s="2"/>
      <c r="L76" s="2"/>
      <c r="M76" s="2"/>
      <c r="N76" s="2"/>
      <c r="O76" s="2"/>
      <c r="P76" s="2"/>
      <c r="Q76" s="17">
        <f t="shared" si="11"/>
        <v>0</v>
      </c>
      <c r="R76" s="17">
        <f t="shared" si="12"/>
        <v>0</v>
      </c>
      <c r="S76" s="2"/>
      <c r="T76" s="2">
        <f t="shared" si="10"/>
        <v>367</v>
      </c>
      <c r="U76" s="2">
        <v>32</v>
      </c>
    </row>
    <row r="77" spans="1:21" x14ac:dyDescent="0.4">
      <c r="A77" s="8" t="s">
        <v>24</v>
      </c>
      <c r="B77" s="15" t="s">
        <v>25</v>
      </c>
      <c r="C77" s="3">
        <v>45369</v>
      </c>
      <c r="D77" s="15" t="s">
        <v>50</v>
      </c>
      <c r="E77" s="4">
        <v>0.35416666666666669</v>
      </c>
      <c r="F77" s="4">
        <v>0.4826388888888889</v>
      </c>
      <c r="G77" s="2"/>
      <c r="H77" s="2">
        <v>660</v>
      </c>
      <c r="I77" s="17">
        <f t="shared" si="8"/>
        <v>660</v>
      </c>
      <c r="J77" s="17">
        <f t="shared" si="9"/>
        <v>1</v>
      </c>
      <c r="K77" s="2"/>
      <c r="L77" s="2"/>
      <c r="M77" s="2"/>
      <c r="N77" s="2"/>
      <c r="O77" s="2"/>
      <c r="P77" s="2"/>
      <c r="Q77" s="17">
        <f t="shared" si="11"/>
        <v>0</v>
      </c>
      <c r="R77" s="17">
        <f t="shared" si="12"/>
        <v>0</v>
      </c>
      <c r="S77" s="2"/>
      <c r="T77" s="2">
        <f t="shared" si="10"/>
        <v>184.99999999999997</v>
      </c>
      <c r="U77" s="2"/>
    </row>
    <row r="78" spans="1:21" x14ac:dyDescent="0.4">
      <c r="A78" s="8" t="s">
        <v>24</v>
      </c>
      <c r="B78" s="15" t="s">
        <v>25</v>
      </c>
      <c r="C78" s="3">
        <v>45369</v>
      </c>
      <c r="D78" s="15" t="s">
        <v>50</v>
      </c>
      <c r="E78" s="4">
        <v>0.4826388888888889</v>
      </c>
      <c r="F78" s="4">
        <v>0.65277777777777779</v>
      </c>
      <c r="G78" s="2"/>
      <c r="H78" s="2">
        <v>560</v>
      </c>
      <c r="I78" s="17">
        <f t="shared" si="8"/>
        <v>560</v>
      </c>
      <c r="J78" s="17">
        <f t="shared" si="9"/>
        <v>1</v>
      </c>
      <c r="K78" s="2"/>
      <c r="L78" s="2"/>
      <c r="M78" s="2"/>
      <c r="N78" s="2"/>
      <c r="O78" s="2"/>
      <c r="P78" s="2"/>
      <c r="Q78" s="17">
        <f t="shared" si="11"/>
        <v>0</v>
      </c>
      <c r="R78" s="17">
        <f t="shared" si="12"/>
        <v>0</v>
      </c>
      <c r="S78" s="2">
        <v>60</v>
      </c>
      <c r="T78" s="2">
        <f t="shared" si="10"/>
        <v>185.00000000000003</v>
      </c>
      <c r="U78" s="2">
        <v>59</v>
      </c>
    </row>
    <row r="79" spans="1:21" x14ac:dyDescent="0.4">
      <c r="A79" s="8" t="s">
        <v>24</v>
      </c>
      <c r="B79" s="15" t="s">
        <v>25</v>
      </c>
      <c r="C79" s="3">
        <v>45369</v>
      </c>
      <c r="D79" s="15" t="s">
        <v>51</v>
      </c>
      <c r="E79" s="4">
        <v>0.35416666666666669</v>
      </c>
      <c r="F79" s="4">
        <v>0.48819444444444443</v>
      </c>
      <c r="G79" s="2"/>
      <c r="H79" s="2">
        <v>670</v>
      </c>
      <c r="I79" s="17">
        <f t="shared" si="8"/>
        <v>670</v>
      </c>
      <c r="J79" s="17">
        <f t="shared" si="9"/>
        <v>1</v>
      </c>
      <c r="K79" s="2"/>
      <c r="L79" s="2"/>
      <c r="M79" s="2"/>
      <c r="N79" s="2"/>
      <c r="O79" s="2"/>
      <c r="P79" s="2"/>
      <c r="Q79" s="17">
        <f t="shared" si="11"/>
        <v>0</v>
      </c>
      <c r="R79" s="17">
        <f t="shared" si="12"/>
        <v>0</v>
      </c>
      <c r="S79" s="2"/>
      <c r="T79" s="2">
        <f t="shared" si="10"/>
        <v>192.99999999999994</v>
      </c>
      <c r="U79" s="2"/>
    </row>
    <row r="80" spans="1:21" x14ac:dyDescent="0.4">
      <c r="A80" s="8" t="s">
        <v>24</v>
      </c>
      <c r="B80" s="15" t="s">
        <v>25</v>
      </c>
      <c r="C80" s="3">
        <v>45369</v>
      </c>
      <c r="D80" s="15" t="s">
        <v>51</v>
      </c>
      <c r="E80" s="4">
        <v>0.48819444444444443</v>
      </c>
      <c r="F80" s="4">
        <v>0.65416666666666667</v>
      </c>
      <c r="G80" s="2"/>
      <c r="H80" s="2">
        <v>310</v>
      </c>
      <c r="I80" s="17">
        <f t="shared" si="8"/>
        <v>310</v>
      </c>
      <c r="J80" s="17">
        <f t="shared" si="9"/>
        <v>1</v>
      </c>
      <c r="K80" s="2"/>
      <c r="L80" s="2"/>
      <c r="M80" s="2"/>
      <c r="N80" s="2"/>
      <c r="O80" s="2"/>
      <c r="P80" s="2"/>
      <c r="Q80" s="17">
        <f t="shared" si="11"/>
        <v>0</v>
      </c>
      <c r="R80" s="17">
        <f t="shared" si="12"/>
        <v>0</v>
      </c>
      <c r="S80" s="2">
        <v>60</v>
      </c>
      <c r="T80" s="2">
        <f t="shared" si="10"/>
        <v>179.00000000000003</v>
      </c>
      <c r="U80" s="2">
        <v>52</v>
      </c>
    </row>
    <row r="81" spans="1:21" x14ac:dyDescent="0.4">
      <c r="A81" s="8" t="s">
        <v>24</v>
      </c>
      <c r="B81" s="15" t="s">
        <v>25</v>
      </c>
      <c r="C81" s="3">
        <v>45369</v>
      </c>
      <c r="D81" s="15" t="s">
        <v>52</v>
      </c>
      <c r="E81" s="4">
        <v>0.35416666666666669</v>
      </c>
      <c r="F81" s="4">
        <v>0.46527777777777773</v>
      </c>
      <c r="G81" s="2"/>
      <c r="H81" s="2">
        <v>670</v>
      </c>
      <c r="I81" s="17">
        <f t="shared" si="8"/>
        <v>670</v>
      </c>
      <c r="J81" s="17">
        <f t="shared" si="9"/>
        <v>1</v>
      </c>
      <c r="K81" s="2"/>
      <c r="L81" s="2"/>
      <c r="M81" s="2"/>
      <c r="N81" s="2"/>
      <c r="O81" s="2"/>
      <c r="P81" s="2"/>
      <c r="Q81" s="17">
        <f t="shared" si="11"/>
        <v>0</v>
      </c>
      <c r="R81" s="17">
        <f t="shared" si="12"/>
        <v>0</v>
      </c>
      <c r="S81" s="2"/>
      <c r="T81" s="2">
        <f t="shared" si="10"/>
        <v>159.99999999999991</v>
      </c>
      <c r="U81" s="2"/>
    </row>
    <row r="82" spans="1:21" x14ac:dyDescent="0.4">
      <c r="A82" s="8" t="s">
        <v>24</v>
      </c>
      <c r="B82" s="15" t="s">
        <v>25</v>
      </c>
      <c r="C82" s="3">
        <v>45369</v>
      </c>
      <c r="D82" s="15" t="s">
        <v>52</v>
      </c>
      <c r="E82" s="4">
        <v>0.46527777777777773</v>
      </c>
      <c r="F82" s="4">
        <v>0.65555555555555556</v>
      </c>
      <c r="G82" s="2"/>
      <c r="H82" s="2">
        <v>530</v>
      </c>
      <c r="I82" s="17">
        <f t="shared" si="8"/>
        <v>530</v>
      </c>
      <c r="J82" s="17">
        <f t="shared" si="9"/>
        <v>1</v>
      </c>
      <c r="K82" s="2"/>
      <c r="L82" s="2"/>
      <c r="M82" s="2"/>
      <c r="N82" s="2"/>
      <c r="O82" s="2"/>
      <c r="P82" s="2"/>
      <c r="Q82" s="17">
        <f t="shared" si="11"/>
        <v>0</v>
      </c>
      <c r="R82" s="17">
        <f t="shared" si="12"/>
        <v>0</v>
      </c>
      <c r="S82" s="2">
        <v>60</v>
      </c>
      <c r="T82" s="2">
        <f t="shared" si="10"/>
        <v>214.00000000000011</v>
      </c>
      <c r="U82" s="2">
        <v>57</v>
      </c>
    </row>
    <row r="83" spans="1:21" x14ac:dyDescent="0.4">
      <c r="A83" s="8" t="s">
        <v>24</v>
      </c>
      <c r="B83" s="15" t="s">
        <v>25</v>
      </c>
      <c r="C83" s="3">
        <v>45369</v>
      </c>
      <c r="D83" s="15" t="s">
        <v>53</v>
      </c>
      <c r="E83" s="4">
        <v>0.35416666666666669</v>
      </c>
      <c r="F83" s="4">
        <v>0.4597222222222222</v>
      </c>
      <c r="G83" s="2"/>
      <c r="H83" s="2">
        <v>800</v>
      </c>
      <c r="I83" s="17">
        <f t="shared" si="8"/>
        <v>800</v>
      </c>
      <c r="J83" s="17">
        <f t="shared" si="9"/>
        <v>1</v>
      </c>
      <c r="K83" s="2"/>
      <c r="L83" s="2"/>
      <c r="M83" s="2"/>
      <c r="N83" s="2"/>
      <c r="O83" s="2"/>
      <c r="P83" s="2"/>
      <c r="Q83" s="17">
        <f t="shared" si="11"/>
        <v>0</v>
      </c>
      <c r="R83" s="17">
        <f t="shared" si="12"/>
        <v>0</v>
      </c>
      <c r="S83" s="2"/>
      <c r="T83" s="2">
        <f t="shared" si="10"/>
        <v>151.99999999999994</v>
      </c>
      <c r="U83" s="2"/>
    </row>
    <row r="84" spans="1:21" x14ac:dyDescent="0.4">
      <c r="A84" s="8" t="s">
        <v>24</v>
      </c>
      <c r="B84" s="15" t="s">
        <v>25</v>
      </c>
      <c r="C84" s="3">
        <v>45369</v>
      </c>
      <c r="D84" s="15" t="s">
        <v>53</v>
      </c>
      <c r="E84" s="4">
        <v>0.4597222222222222</v>
      </c>
      <c r="F84" s="4">
        <v>0.63611111111111118</v>
      </c>
      <c r="G84" s="2"/>
      <c r="H84" s="2">
        <v>610</v>
      </c>
      <c r="I84" s="17">
        <f t="shared" si="8"/>
        <v>610</v>
      </c>
      <c r="J84" s="17">
        <f t="shared" si="9"/>
        <v>1</v>
      </c>
      <c r="K84" s="2"/>
      <c r="L84" s="2"/>
      <c r="M84" s="2"/>
      <c r="N84" s="2"/>
      <c r="O84" s="2"/>
      <c r="P84" s="2"/>
      <c r="Q84" s="17">
        <f t="shared" si="11"/>
        <v>0</v>
      </c>
      <c r="R84" s="17">
        <f t="shared" si="12"/>
        <v>0</v>
      </c>
      <c r="S84" s="2">
        <v>60</v>
      </c>
      <c r="T84" s="2">
        <f t="shared" si="10"/>
        <v>194.00000000000017</v>
      </c>
      <c r="U84" s="2">
        <v>70</v>
      </c>
    </row>
    <row r="85" spans="1:21" x14ac:dyDescent="0.4">
      <c r="A85" s="8" t="s">
        <v>24</v>
      </c>
      <c r="B85" s="15" t="s">
        <v>25</v>
      </c>
      <c r="C85" s="3">
        <v>45370</v>
      </c>
      <c r="D85" s="15" t="s">
        <v>50</v>
      </c>
      <c r="E85" s="4">
        <v>0.35416666666666669</v>
      </c>
      <c r="F85" s="4">
        <v>0.48402777777777778</v>
      </c>
      <c r="G85" s="2"/>
      <c r="H85" s="2">
        <v>760</v>
      </c>
      <c r="I85" s="17">
        <f t="shared" si="8"/>
        <v>760</v>
      </c>
      <c r="J85" s="17">
        <f t="shared" si="9"/>
        <v>1</v>
      </c>
      <c r="K85" s="2"/>
      <c r="L85" s="2"/>
      <c r="M85" s="2"/>
      <c r="N85" s="2"/>
      <c r="O85" s="2"/>
      <c r="P85" s="2"/>
      <c r="Q85" s="17">
        <f t="shared" si="11"/>
        <v>0</v>
      </c>
      <c r="R85" s="17">
        <f t="shared" si="12"/>
        <v>0</v>
      </c>
      <c r="S85" s="2"/>
      <c r="T85" s="2">
        <f t="shared" si="10"/>
        <v>186.99999999999997</v>
      </c>
      <c r="U85" s="2"/>
    </row>
    <row r="86" spans="1:21" x14ac:dyDescent="0.4">
      <c r="A86" s="8" t="s">
        <v>24</v>
      </c>
      <c r="B86" s="15" t="s">
        <v>25</v>
      </c>
      <c r="C86" s="3">
        <v>45370</v>
      </c>
      <c r="D86" s="15" t="s">
        <v>50</v>
      </c>
      <c r="E86" s="4">
        <v>0.48402777777777778</v>
      </c>
      <c r="F86" s="4">
        <v>0.65277777777777779</v>
      </c>
      <c r="G86" s="2"/>
      <c r="H86" s="2">
        <v>500</v>
      </c>
      <c r="I86" s="17">
        <f t="shared" si="8"/>
        <v>500</v>
      </c>
      <c r="J86" s="17">
        <f t="shared" si="9"/>
        <v>1</v>
      </c>
      <c r="K86" s="2"/>
      <c r="L86" s="2"/>
      <c r="M86" s="2"/>
      <c r="N86" s="2"/>
      <c r="O86" s="2"/>
      <c r="P86" s="2"/>
      <c r="Q86" s="17">
        <f t="shared" si="11"/>
        <v>0</v>
      </c>
      <c r="R86" s="17">
        <f t="shared" si="12"/>
        <v>0</v>
      </c>
      <c r="S86" s="2">
        <v>60</v>
      </c>
      <c r="T86" s="2">
        <f t="shared" si="10"/>
        <v>183.00000000000006</v>
      </c>
      <c r="U86" s="2">
        <v>65</v>
      </c>
    </row>
    <row r="87" spans="1:21" x14ac:dyDescent="0.4">
      <c r="A87" s="8" t="s">
        <v>24</v>
      </c>
      <c r="B87" s="15" t="s">
        <v>25</v>
      </c>
      <c r="C87" s="3">
        <v>45370</v>
      </c>
      <c r="D87" s="15" t="s">
        <v>51</v>
      </c>
      <c r="E87" s="4">
        <v>0.35416666666666669</v>
      </c>
      <c r="F87" s="4">
        <v>0.49305555555555558</v>
      </c>
      <c r="G87" s="2"/>
      <c r="H87" s="2">
        <v>560</v>
      </c>
      <c r="I87" s="17">
        <f t="shared" si="8"/>
        <v>560</v>
      </c>
      <c r="J87" s="17">
        <f t="shared" si="9"/>
        <v>1</v>
      </c>
      <c r="K87" s="2"/>
      <c r="L87" s="2"/>
      <c r="M87" s="2"/>
      <c r="N87" s="2"/>
      <c r="O87" s="2"/>
      <c r="P87" s="2"/>
      <c r="Q87" s="17">
        <f t="shared" si="11"/>
        <v>0</v>
      </c>
      <c r="R87" s="17">
        <f t="shared" si="12"/>
        <v>0</v>
      </c>
      <c r="S87" s="2"/>
      <c r="T87" s="2">
        <f t="shared" si="10"/>
        <v>200</v>
      </c>
      <c r="U87" s="2"/>
    </row>
    <row r="88" spans="1:21" x14ac:dyDescent="0.4">
      <c r="A88" s="8" t="s">
        <v>24</v>
      </c>
      <c r="B88" s="15" t="s">
        <v>25</v>
      </c>
      <c r="C88" s="3">
        <v>45370</v>
      </c>
      <c r="D88" s="15" t="s">
        <v>51</v>
      </c>
      <c r="E88" s="4">
        <v>0.49305555555555558</v>
      </c>
      <c r="F88" s="4">
        <v>0.65833333333333333</v>
      </c>
      <c r="G88" s="2"/>
      <c r="H88" s="2">
        <v>730</v>
      </c>
      <c r="I88" s="17">
        <f t="shared" si="8"/>
        <v>730</v>
      </c>
      <c r="J88" s="17">
        <f t="shared" si="9"/>
        <v>1</v>
      </c>
      <c r="K88" s="2"/>
      <c r="L88" s="2"/>
      <c r="M88" s="2"/>
      <c r="N88" s="2"/>
      <c r="O88" s="2"/>
      <c r="P88" s="2"/>
      <c r="Q88" s="17">
        <f t="shared" si="11"/>
        <v>0</v>
      </c>
      <c r="R88" s="17">
        <f t="shared" si="12"/>
        <v>0</v>
      </c>
      <c r="S88" s="2">
        <v>60</v>
      </c>
      <c r="T88" s="2">
        <f t="shared" si="10"/>
        <v>177.99999999999994</v>
      </c>
      <c r="U88" s="2">
        <v>77</v>
      </c>
    </row>
    <row r="89" spans="1:21" x14ac:dyDescent="0.4">
      <c r="A89" s="8" t="s">
        <v>24</v>
      </c>
      <c r="B89" s="15" t="s">
        <v>25</v>
      </c>
      <c r="C89" s="3">
        <v>45370</v>
      </c>
      <c r="D89" s="15" t="s">
        <v>52</v>
      </c>
      <c r="E89" s="4">
        <v>0.4770833333333333</v>
      </c>
      <c r="F89" s="4">
        <v>0.65972222222222221</v>
      </c>
      <c r="G89" s="2"/>
      <c r="H89" s="2">
        <v>340</v>
      </c>
      <c r="I89" s="17">
        <f t="shared" si="8"/>
        <v>340</v>
      </c>
      <c r="J89" s="17">
        <f t="shared" si="9"/>
        <v>1</v>
      </c>
      <c r="K89" s="2"/>
      <c r="L89" s="2"/>
      <c r="M89" s="2"/>
      <c r="N89" s="2"/>
      <c r="O89" s="2"/>
      <c r="P89" s="2"/>
      <c r="Q89" s="17">
        <f t="shared" si="11"/>
        <v>0</v>
      </c>
      <c r="R89" s="17">
        <f t="shared" si="12"/>
        <v>0</v>
      </c>
      <c r="S89" s="2">
        <v>60</v>
      </c>
      <c r="T89" s="2">
        <f t="shared" si="10"/>
        <v>203</v>
      </c>
      <c r="U89" s="2">
        <v>70</v>
      </c>
    </row>
    <row r="90" spans="1:21" x14ac:dyDescent="0.4">
      <c r="A90" s="8" t="s">
        <v>24</v>
      </c>
      <c r="B90" s="15" t="s">
        <v>25</v>
      </c>
      <c r="C90" s="3">
        <v>45370</v>
      </c>
      <c r="D90" s="15" t="s">
        <v>53</v>
      </c>
      <c r="E90" s="4">
        <v>0.35416666666666669</v>
      </c>
      <c r="F90" s="4">
        <v>0.65486111111111112</v>
      </c>
      <c r="G90" s="2"/>
      <c r="H90" s="2">
        <v>960</v>
      </c>
      <c r="I90" s="17">
        <f t="shared" si="8"/>
        <v>960</v>
      </c>
      <c r="J90" s="17">
        <f t="shared" si="9"/>
        <v>1</v>
      </c>
      <c r="K90" s="2"/>
      <c r="L90" s="2"/>
      <c r="M90" s="2"/>
      <c r="N90" s="2"/>
      <c r="O90" s="2"/>
      <c r="P90" s="2"/>
      <c r="Q90" s="17">
        <f t="shared" si="11"/>
        <v>0</v>
      </c>
      <c r="R90" s="17">
        <f t="shared" si="12"/>
        <v>0</v>
      </c>
      <c r="S90" s="2">
        <v>60</v>
      </c>
      <c r="T90" s="2">
        <f t="shared" si="10"/>
        <v>373</v>
      </c>
      <c r="U90" s="2">
        <v>50</v>
      </c>
    </row>
    <row r="91" spans="1:21" x14ac:dyDescent="0.4">
      <c r="A91" s="8" t="s">
        <v>24</v>
      </c>
      <c r="B91" s="15" t="s">
        <v>25</v>
      </c>
      <c r="C91" s="3">
        <v>45371</v>
      </c>
      <c r="D91" s="15" t="s">
        <v>50</v>
      </c>
      <c r="E91" s="4">
        <v>0.35416666666666669</v>
      </c>
      <c r="F91" s="4">
        <v>0.45833333333333331</v>
      </c>
      <c r="G91" s="2"/>
      <c r="H91" s="2">
        <v>770</v>
      </c>
      <c r="I91" s="17">
        <f t="shared" si="8"/>
        <v>770</v>
      </c>
      <c r="J91" s="17">
        <f t="shared" si="9"/>
        <v>1</v>
      </c>
      <c r="K91" s="2"/>
      <c r="L91" s="2"/>
      <c r="M91" s="2"/>
      <c r="N91" s="2"/>
      <c r="O91" s="2"/>
      <c r="P91" s="2"/>
      <c r="Q91" s="17">
        <f t="shared" si="11"/>
        <v>0</v>
      </c>
      <c r="R91" s="17">
        <f t="shared" si="12"/>
        <v>0</v>
      </c>
      <c r="S91" s="2"/>
      <c r="T91" s="2">
        <f t="shared" si="10"/>
        <v>149.99999999999994</v>
      </c>
      <c r="U91" s="2"/>
    </row>
    <row r="92" spans="1:21" x14ac:dyDescent="0.4">
      <c r="A92" s="8" t="s">
        <v>24</v>
      </c>
      <c r="B92" s="15" t="s">
        <v>25</v>
      </c>
      <c r="C92" s="3">
        <v>45371</v>
      </c>
      <c r="D92" s="15" t="s">
        <v>50</v>
      </c>
      <c r="E92" s="4">
        <v>0.45833333333333331</v>
      </c>
      <c r="F92" s="4">
        <v>0.63124999999999998</v>
      </c>
      <c r="G92" s="2"/>
      <c r="H92" s="2">
        <v>470</v>
      </c>
      <c r="I92" s="17">
        <f t="shared" si="8"/>
        <v>470</v>
      </c>
      <c r="J92" s="17">
        <f t="shared" si="9"/>
        <v>1</v>
      </c>
      <c r="K92" s="2"/>
      <c r="L92" s="2"/>
      <c r="M92" s="2"/>
      <c r="N92" s="2"/>
      <c r="O92" s="2"/>
      <c r="P92" s="2"/>
      <c r="Q92" s="17">
        <f t="shared" si="11"/>
        <v>0</v>
      </c>
      <c r="R92" s="17">
        <f t="shared" si="12"/>
        <v>0</v>
      </c>
      <c r="S92" s="2">
        <v>60</v>
      </c>
      <c r="T92" s="2">
        <f t="shared" si="10"/>
        <v>189.00000000000003</v>
      </c>
      <c r="U92" s="2">
        <v>50</v>
      </c>
    </row>
    <row r="93" spans="1:21" x14ac:dyDescent="0.4">
      <c r="A93" s="8" t="s">
        <v>24</v>
      </c>
      <c r="B93" s="15" t="s">
        <v>25</v>
      </c>
      <c r="C93" s="3">
        <v>45371</v>
      </c>
      <c r="D93" s="15" t="s">
        <v>51</v>
      </c>
      <c r="E93" s="4">
        <v>0.35416666666666669</v>
      </c>
      <c r="F93" s="4">
        <v>0.66180555555555554</v>
      </c>
      <c r="G93" s="2"/>
      <c r="H93" s="2">
        <v>930</v>
      </c>
      <c r="I93" s="17">
        <f t="shared" si="8"/>
        <v>930</v>
      </c>
      <c r="J93" s="17">
        <f t="shared" si="9"/>
        <v>1</v>
      </c>
      <c r="K93" s="2"/>
      <c r="L93" s="2"/>
      <c r="M93" s="2"/>
      <c r="N93" s="2"/>
      <c r="O93" s="2"/>
      <c r="P93" s="2"/>
      <c r="Q93" s="17">
        <f t="shared" si="11"/>
        <v>0</v>
      </c>
      <c r="R93" s="17">
        <f t="shared" si="12"/>
        <v>0</v>
      </c>
      <c r="S93" s="2">
        <v>60</v>
      </c>
      <c r="T93" s="2">
        <f t="shared" si="10"/>
        <v>383</v>
      </c>
      <c r="U93" s="2">
        <v>40</v>
      </c>
    </row>
    <row r="94" spans="1:21" x14ac:dyDescent="0.4">
      <c r="A94" s="8" t="s">
        <v>24</v>
      </c>
      <c r="B94" s="15" t="s">
        <v>25</v>
      </c>
      <c r="C94" s="3">
        <v>45371</v>
      </c>
      <c r="D94" s="15" t="s">
        <v>52</v>
      </c>
      <c r="E94" s="4">
        <v>0.35416666666666669</v>
      </c>
      <c r="F94" s="4">
        <v>0.6333333333333333</v>
      </c>
      <c r="G94" s="2"/>
      <c r="H94" s="2">
        <v>870</v>
      </c>
      <c r="I94" s="17">
        <f t="shared" si="8"/>
        <v>870</v>
      </c>
      <c r="J94" s="17">
        <f t="shared" si="9"/>
        <v>1</v>
      </c>
      <c r="K94" s="2"/>
      <c r="L94" s="2"/>
      <c r="M94" s="2"/>
      <c r="N94" s="2"/>
      <c r="O94" s="2"/>
      <c r="P94" s="2"/>
      <c r="Q94" s="17">
        <f t="shared" si="11"/>
        <v>0</v>
      </c>
      <c r="R94" s="17">
        <f t="shared" si="12"/>
        <v>0</v>
      </c>
      <c r="S94" s="2">
        <v>60</v>
      </c>
      <c r="T94" s="2">
        <f t="shared" si="10"/>
        <v>341.99999999999994</v>
      </c>
      <c r="U94" s="2">
        <v>42</v>
      </c>
    </row>
    <row r="95" spans="1:21" x14ac:dyDescent="0.4">
      <c r="A95" s="8" t="s">
        <v>24</v>
      </c>
      <c r="B95" s="15" t="s">
        <v>25</v>
      </c>
      <c r="C95" s="3">
        <v>45373</v>
      </c>
      <c r="D95" s="15" t="s">
        <v>50</v>
      </c>
      <c r="E95" s="4">
        <v>0.35416666666666669</v>
      </c>
      <c r="F95" s="4">
        <v>0.65138888888888891</v>
      </c>
      <c r="G95" s="2"/>
      <c r="H95" s="2">
        <v>1030</v>
      </c>
      <c r="I95" s="17">
        <f t="shared" si="8"/>
        <v>1030</v>
      </c>
      <c r="J95" s="17">
        <f t="shared" si="9"/>
        <v>1</v>
      </c>
      <c r="K95" s="2"/>
      <c r="L95" s="2"/>
      <c r="M95" s="2"/>
      <c r="N95" s="2"/>
      <c r="O95" s="2"/>
      <c r="P95" s="2"/>
      <c r="Q95" s="17">
        <f t="shared" si="11"/>
        <v>0</v>
      </c>
      <c r="R95" s="17">
        <f t="shared" si="12"/>
        <v>0</v>
      </c>
      <c r="S95" s="2">
        <v>60</v>
      </c>
      <c r="T95" s="2">
        <f t="shared" si="10"/>
        <v>368</v>
      </c>
      <c r="U95" s="2">
        <v>59</v>
      </c>
    </row>
    <row r="96" spans="1:21" x14ac:dyDescent="0.4">
      <c r="A96" s="8" t="s">
        <v>24</v>
      </c>
      <c r="B96" s="15" t="s">
        <v>25</v>
      </c>
      <c r="C96" s="3">
        <v>45373</v>
      </c>
      <c r="D96" s="15" t="s">
        <v>51</v>
      </c>
      <c r="E96" s="4">
        <v>0.35416666666666669</v>
      </c>
      <c r="F96" s="4">
        <v>0.47013888888888888</v>
      </c>
      <c r="G96" s="2"/>
      <c r="H96" s="2">
        <v>830</v>
      </c>
      <c r="I96" s="17">
        <f t="shared" si="8"/>
        <v>830</v>
      </c>
      <c r="J96" s="17">
        <f t="shared" si="9"/>
        <v>1</v>
      </c>
      <c r="K96" s="2"/>
      <c r="L96" s="2"/>
      <c r="M96" s="2"/>
      <c r="N96" s="2"/>
      <c r="O96" s="2"/>
      <c r="P96" s="2"/>
      <c r="Q96" s="17">
        <f t="shared" si="11"/>
        <v>0</v>
      </c>
      <c r="R96" s="17">
        <f t="shared" si="12"/>
        <v>0</v>
      </c>
      <c r="S96" s="2"/>
      <c r="T96" s="2">
        <f t="shared" si="10"/>
        <v>166.99999999999997</v>
      </c>
      <c r="U96" s="2"/>
    </row>
    <row r="97" spans="1:21" x14ac:dyDescent="0.4">
      <c r="A97" s="8" t="s">
        <v>24</v>
      </c>
      <c r="B97" s="15" t="s">
        <v>25</v>
      </c>
      <c r="C97" s="3">
        <v>45373</v>
      </c>
      <c r="D97" s="15" t="s">
        <v>51</v>
      </c>
      <c r="E97" s="4">
        <v>0.47013888888888888</v>
      </c>
      <c r="F97" s="4">
        <v>0.65416666666666667</v>
      </c>
      <c r="G97" s="2"/>
      <c r="H97" s="2">
        <v>570</v>
      </c>
      <c r="I97" s="17">
        <f t="shared" si="8"/>
        <v>570</v>
      </c>
      <c r="J97" s="17">
        <f t="shared" si="9"/>
        <v>1</v>
      </c>
      <c r="K97" s="2"/>
      <c r="L97" s="2"/>
      <c r="M97" s="2"/>
      <c r="N97" s="2"/>
      <c r="O97" s="2"/>
      <c r="P97" s="2"/>
      <c r="Q97" s="17">
        <f t="shared" si="11"/>
        <v>0</v>
      </c>
      <c r="R97" s="17">
        <f t="shared" si="12"/>
        <v>0</v>
      </c>
      <c r="S97" s="2">
        <v>60</v>
      </c>
      <c r="T97" s="2">
        <f t="shared" si="10"/>
        <v>205</v>
      </c>
      <c r="U97" s="2">
        <v>73</v>
      </c>
    </row>
    <row r="98" spans="1:21" x14ac:dyDescent="0.4">
      <c r="A98" s="8" t="s">
        <v>24</v>
      </c>
      <c r="B98" s="15" t="s">
        <v>25</v>
      </c>
      <c r="C98" s="3">
        <v>45373</v>
      </c>
      <c r="D98" s="15" t="s">
        <v>52</v>
      </c>
      <c r="E98" s="4">
        <v>0.35416666666666669</v>
      </c>
      <c r="F98" s="4">
        <v>0.65625</v>
      </c>
      <c r="G98" s="2"/>
      <c r="H98" s="2">
        <v>770</v>
      </c>
      <c r="I98" s="17">
        <f t="shared" si="8"/>
        <v>770</v>
      </c>
      <c r="J98" s="17">
        <f t="shared" si="9"/>
        <v>1</v>
      </c>
      <c r="K98" s="2"/>
      <c r="L98" s="2"/>
      <c r="M98" s="2"/>
      <c r="N98" s="2"/>
      <c r="O98" s="2"/>
      <c r="P98" s="2"/>
      <c r="Q98" s="17">
        <f t="shared" si="11"/>
        <v>0</v>
      </c>
      <c r="R98" s="17">
        <f t="shared" si="12"/>
        <v>0</v>
      </c>
      <c r="S98" s="2">
        <v>60</v>
      </c>
      <c r="T98" s="2">
        <f t="shared" si="10"/>
        <v>375</v>
      </c>
      <c r="U98" s="2">
        <v>50</v>
      </c>
    </row>
    <row r="99" spans="1:21" x14ac:dyDescent="0.4">
      <c r="A99" s="8" t="s">
        <v>24</v>
      </c>
      <c r="B99" s="15" t="s">
        <v>25</v>
      </c>
      <c r="C99" s="3">
        <v>45373</v>
      </c>
      <c r="D99" s="15" t="s">
        <v>53</v>
      </c>
      <c r="E99" s="4">
        <v>0.35416666666666669</v>
      </c>
      <c r="F99" s="4">
        <v>0.47430555555555554</v>
      </c>
      <c r="G99" s="2"/>
      <c r="H99" s="2">
        <v>520</v>
      </c>
      <c r="I99" s="17">
        <f t="shared" si="8"/>
        <v>520</v>
      </c>
      <c r="J99" s="17">
        <f t="shared" si="9"/>
        <v>1</v>
      </c>
      <c r="K99" s="2"/>
      <c r="L99" s="2"/>
      <c r="M99" s="2"/>
      <c r="N99" s="2"/>
      <c r="O99" s="2"/>
      <c r="P99" s="2"/>
      <c r="Q99" s="17">
        <f t="shared" si="11"/>
        <v>0</v>
      </c>
      <c r="R99" s="17">
        <f t="shared" si="12"/>
        <v>0</v>
      </c>
      <c r="S99" s="2"/>
      <c r="T99" s="2">
        <f t="shared" si="10"/>
        <v>172.99999999999994</v>
      </c>
      <c r="U99" s="2"/>
    </row>
    <row r="100" spans="1:21" x14ac:dyDescent="0.4">
      <c r="A100" s="8" t="s">
        <v>24</v>
      </c>
      <c r="B100" s="15" t="s">
        <v>25</v>
      </c>
      <c r="C100" s="3">
        <v>45373</v>
      </c>
      <c r="D100" s="15" t="s">
        <v>53</v>
      </c>
      <c r="E100" s="4">
        <v>0.47430555555555554</v>
      </c>
      <c r="F100" s="4">
        <v>0.65277777777777779</v>
      </c>
      <c r="G100" s="2"/>
      <c r="H100" s="2">
        <v>690</v>
      </c>
      <c r="I100" s="17">
        <f t="shared" si="8"/>
        <v>690</v>
      </c>
      <c r="J100" s="17">
        <f t="shared" si="9"/>
        <v>1</v>
      </c>
      <c r="K100" s="2"/>
      <c r="L100" s="2"/>
      <c r="M100" s="2"/>
      <c r="N100" s="2"/>
      <c r="O100" s="2"/>
      <c r="P100" s="2"/>
      <c r="Q100" s="17">
        <f t="shared" si="11"/>
        <v>0</v>
      </c>
      <c r="R100" s="17">
        <f t="shared" si="12"/>
        <v>0</v>
      </c>
      <c r="S100" s="2">
        <v>60</v>
      </c>
      <c r="T100" s="2">
        <f t="shared" si="10"/>
        <v>197.00000000000006</v>
      </c>
      <c r="U100" s="2">
        <v>65</v>
      </c>
    </row>
    <row r="101" spans="1:21" x14ac:dyDescent="0.4">
      <c r="A101" s="8" t="s">
        <v>24</v>
      </c>
      <c r="B101" s="15" t="s">
        <v>25</v>
      </c>
      <c r="C101" s="3">
        <v>45376</v>
      </c>
      <c r="D101" s="15" t="s">
        <v>50</v>
      </c>
      <c r="E101" s="4">
        <v>0.35416666666666669</v>
      </c>
      <c r="F101" s="4">
        <v>0.65277777777777779</v>
      </c>
      <c r="G101" s="2"/>
      <c r="H101" s="2">
        <v>780</v>
      </c>
      <c r="I101" s="17">
        <f t="shared" si="8"/>
        <v>780</v>
      </c>
      <c r="J101" s="17">
        <f t="shared" si="9"/>
        <v>1</v>
      </c>
      <c r="K101" s="2"/>
      <c r="L101" s="2"/>
      <c r="M101" s="2"/>
      <c r="N101" s="2"/>
      <c r="O101" s="2"/>
      <c r="P101" s="2"/>
      <c r="Q101" s="17">
        <f t="shared" si="11"/>
        <v>0</v>
      </c>
      <c r="R101" s="17">
        <f t="shared" si="12"/>
        <v>0</v>
      </c>
      <c r="S101" s="2">
        <v>60</v>
      </c>
      <c r="T101" s="2">
        <f t="shared" si="10"/>
        <v>369.99999999999994</v>
      </c>
      <c r="U101" s="2">
        <v>61</v>
      </c>
    </row>
    <row r="102" spans="1:21" x14ac:dyDescent="0.4">
      <c r="A102" s="8" t="s">
        <v>24</v>
      </c>
      <c r="B102" s="15" t="s">
        <v>25</v>
      </c>
      <c r="C102" s="3">
        <v>45376</v>
      </c>
      <c r="D102" s="15" t="s">
        <v>51</v>
      </c>
      <c r="E102" s="4">
        <v>0.35416666666666669</v>
      </c>
      <c r="F102" s="4">
        <v>0.65486111111111112</v>
      </c>
      <c r="G102" s="2"/>
      <c r="H102" s="2">
        <v>740</v>
      </c>
      <c r="I102" s="17">
        <f t="shared" si="8"/>
        <v>740</v>
      </c>
      <c r="J102" s="17">
        <f t="shared" si="9"/>
        <v>1</v>
      </c>
      <c r="K102" s="2"/>
      <c r="L102" s="2"/>
      <c r="M102" s="2"/>
      <c r="N102" s="2"/>
      <c r="O102" s="2"/>
      <c r="P102" s="2"/>
      <c r="Q102" s="17">
        <f t="shared" si="11"/>
        <v>0</v>
      </c>
      <c r="R102" s="17">
        <f t="shared" si="12"/>
        <v>0</v>
      </c>
      <c r="S102" s="2">
        <v>60</v>
      </c>
      <c r="T102" s="2">
        <f t="shared" si="10"/>
        <v>373</v>
      </c>
      <c r="U102" s="2">
        <v>40</v>
      </c>
    </row>
    <row r="103" spans="1:21" x14ac:dyDescent="0.4">
      <c r="A103" s="8" t="s">
        <v>24</v>
      </c>
      <c r="B103" s="15" t="s">
        <v>25</v>
      </c>
      <c r="C103" s="3">
        <v>45376</v>
      </c>
      <c r="D103" s="15" t="s">
        <v>52</v>
      </c>
      <c r="E103" s="4">
        <v>0.35416666666666669</v>
      </c>
      <c r="F103" s="4">
        <v>0.65625</v>
      </c>
      <c r="G103" s="2"/>
      <c r="H103" s="2">
        <v>530</v>
      </c>
      <c r="I103" s="17">
        <f t="shared" ref="I103:I134" si="13">SUM(G103:H103)</f>
        <v>530</v>
      </c>
      <c r="J103" s="17">
        <f t="shared" ref="J103:J134" si="14">COUNTA(G103:H103)</f>
        <v>1</v>
      </c>
      <c r="K103" s="2"/>
      <c r="L103" s="2"/>
      <c r="M103" s="2"/>
      <c r="N103" s="2"/>
      <c r="O103" s="2"/>
      <c r="P103" s="2"/>
      <c r="Q103" s="17">
        <f t="shared" si="11"/>
        <v>0</v>
      </c>
      <c r="R103" s="17">
        <f t="shared" si="12"/>
        <v>0</v>
      </c>
      <c r="S103" s="2">
        <v>60</v>
      </c>
      <c r="T103" s="2">
        <f t="shared" ref="T103:T134" si="15">(F103-E103)*24*60-S103</f>
        <v>375</v>
      </c>
      <c r="U103" s="2">
        <v>54</v>
      </c>
    </row>
    <row r="104" spans="1:21" x14ac:dyDescent="0.4">
      <c r="A104" s="8" t="s">
        <v>24</v>
      </c>
      <c r="B104" s="15" t="s">
        <v>25</v>
      </c>
      <c r="C104" s="3">
        <v>45376</v>
      </c>
      <c r="D104" s="15" t="s">
        <v>53</v>
      </c>
      <c r="E104" s="4">
        <v>0.35416666666666669</v>
      </c>
      <c r="F104" s="4">
        <v>0.44861111111111113</v>
      </c>
      <c r="G104" s="2"/>
      <c r="H104" s="2">
        <v>600</v>
      </c>
      <c r="I104" s="17">
        <f t="shared" si="13"/>
        <v>600</v>
      </c>
      <c r="J104" s="17">
        <f t="shared" si="14"/>
        <v>1</v>
      </c>
      <c r="K104" s="2"/>
      <c r="L104" s="2"/>
      <c r="M104" s="2"/>
      <c r="N104" s="2"/>
      <c r="O104" s="2"/>
      <c r="P104" s="2"/>
      <c r="Q104" s="17">
        <f t="shared" si="11"/>
        <v>0</v>
      </c>
      <c r="R104" s="17">
        <f t="shared" si="12"/>
        <v>0</v>
      </c>
      <c r="S104" s="2"/>
      <c r="T104" s="2">
        <f t="shared" si="15"/>
        <v>136</v>
      </c>
      <c r="U104" s="2"/>
    </row>
    <row r="105" spans="1:21" x14ac:dyDescent="0.4">
      <c r="A105" s="8" t="s">
        <v>24</v>
      </c>
      <c r="B105" s="15" t="s">
        <v>25</v>
      </c>
      <c r="C105" s="3">
        <v>45376</v>
      </c>
      <c r="D105" s="15" t="s">
        <v>53</v>
      </c>
      <c r="E105" s="4">
        <v>0.44861111111111113</v>
      </c>
      <c r="F105" s="4">
        <v>0.62986111111111109</v>
      </c>
      <c r="G105" s="2"/>
      <c r="H105" s="2">
        <v>460</v>
      </c>
      <c r="I105" s="17">
        <f t="shared" si="13"/>
        <v>460</v>
      </c>
      <c r="J105" s="17">
        <f t="shared" si="14"/>
        <v>1</v>
      </c>
      <c r="K105" s="2"/>
      <c r="L105" s="2"/>
      <c r="M105" s="2"/>
      <c r="N105" s="2"/>
      <c r="O105" s="2"/>
      <c r="P105" s="2"/>
      <c r="Q105" s="17">
        <f t="shared" si="11"/>
        <v>0</v>
      </c>
      <c r="R105" s="17">
        <f t="shared" si="12"/>
        <v>0</v>
      </c>
      <c r="S105" s="2">
        <v>60</v>
      </c>
      <c r="T105" s="2">
        <f t="shared" si="15"/>
        <v>201</v>
      </c>
      <c r="U105" s="2">
        <v>48</v>
      </c>
    </row>
    <row r="106" spans="1:21" x14ac:dyDescent="0.4">
      <c r="A106" s="8" t="s">
        <v>24</v>
      </c>
      <c r="B106" s="15" t="s">
        <v>25</v>
      </c>
      <c r="C106" s="3">
        <v>45377</v>
      </c>
      <c r="D106" s="15" t="s">
        <v>50</v>
      </c>
      <c r="E106" s="4">
        <v>0.35416666666666669</v>
      </c>
      <c r="F106" s="4">
        <v>0.62152777777777779</v>
      </c>
      <c r="G106" s="2"/>
      <c r="H106" s="2">
        <v>630</v>
      </c>
      <c r="I106" s="17">
        <f t="shared" si="13"/>
        <v>630</v>
      </c>
      <c r="J106" s="17">
        <f t="shared" si="14"/>
        <v>1</v>
      </c>
      <c r="K106" s="2"/>
      <c r="L106" s="2"/>
      <c r="M106" s="2"/>
      <c r="N106" s="2"/>
      <c r="O106" s="2"/>
      <c r="P106" s="2"/>
      <c r="Q106" s="17">
        <f t="shared" si="11"/>
        <v>0</v>
      </c>
      <c r="R106" s="17">
        <f t="shared" si="12"/>
        <v>0</v>
      </c>
      <c r="S106" s="2"/>
      <c r="T106" s="2">
        <f t="shared" si="15"/>
        <v>384.99999999999994</v>
      </c>
      <c r="U106" s="2">
        <v>38</v>
      </c>
    </row>
    <row r="107" spans="1:21" x14ac:dyDescent="0.4">
      <c r="A107" s="8" t="s">
        <v>24</v>
      </c>
      <c r="B107" s="15" t="s">
        <v>25</v>
      </c>
      <c r="C107" s="3">
        <v>45377</v>
      </c>
      <c r="D107" s="15" t="s">
        <v>51</v>
      </c>
      <c r="E107" s="4">
        <v>0.35416666666666669</v>
      </c>
      <c r="F107" s="4">
        <v>0.4680555555555555</v>
      </c>
      <c r="G107" s="2"/>
      <c r="H107" s="2">
        <v>800</v>
      </c>
      <c r="I107" s="17">
        <f t="shared" si="13"/>
        <v>800</v>
      </c>
      <c r="J107" s="17">
        <f t="shared" si="14"/>
        <v>1</v>
      </c>
      <c r="K107" s="2"/>
      <c r="L107" s="2"/>
      <c r="M107" s="2"/>
      <c r="N107" s="2"/>
      <c r="O107" s="2"/>
      <c r="P107" s="2"/>
      <c r="Q107" s="17">
        <f t="shared" si="11"/>
        <v>0</v>
      </c>
      <c r="R107" s="17">
        <f t="shared" si="12"/>
        <v>0</v>
      </c>
      <c r="S107" s="2"/>
      <c r="T107" s="2">
        <f t="shared" si="15"/>
        <v>163.99999999999989</v>
      </c>
      <c r="U107" s="2"/>
    </row>
    <row r="108" spans="1:21" x14ac:dyDescent="0.4">
      <c r="A108" s="8" t="s">
        <v>24</v>
      </c>
      <c r="B108" s="15" t="s">
        <v>25</v>
      </c>
      <c r="C108" s="3">
        <v>45377</v>
      </c>
      <c r="D108" s="15" t="s">
        <v>51</v>
      </c>
      <c r="E108" s="4">
        <v>0.4680555555555555</v>
      </c>
      <c r="F108" s="4">
        <v>0.63402777777777775</v>
      </c>
      <c r="G108" s="2"/>
      <c r="H108" s="2">
        <v>470</v>
      </c>
      <c r="I108" s="17">
        <f t="shared" si="13"/>
        <v>470</v>
      </c>
      <c r="J108" s="17">
        <f t="shared" si="14"/>
        <v>1</v>
      </c>
      <c r="K108" s="2"/>
      <c r="L108" s="2"/>
      <c r="M108" s="2"/>
      <c r="N108" s="2"/>
      <c r="O108" s="2"/>
      <c r="P108" s="2"/>
      <c r="Q108" s="17">
        <f t="shared" si="11"/>
        <v>0</v>
      </c>
      <c r="R108" s="17">
        <f t="shared" si="12"/>
        <v>0</v>
      </c>
      <c r="S108" s="2">
        <v>60</v>
      </c>
      <c r="T108" s="2">
        <f t="shared" si="15"/>
        <v>179.00000000000003</v>
      </c>
      <c r="U108" s="2">
        <v>50</v>
      </c>
    </row>
    <row r="109" spans="1:21" x14ac:dyDescent="0.4">
      <c r="A109" s="8" t="s">
        <v>24</v>
      </c>
      <c r="B109" s="15" t="s">
        <v>25</v>
      </c>
      <c r="C109" s="3">
        <v>45377</v>
      </c>
      <c r="D109" s="15" t="s">
        <v>52</v>
      </c>
      <c r="E109" s="4">
        <v>0.35416666666666669</v>
      </c>
      <c r="F109" s="4">
        <v>0.63194444444444442</v>
      </c>
      <c r="G109" s="2"/>
      <c r="H109" s="2">
        <v>710</v>
      </c>
      <c r="I109" s="17">
        <f t="shared" si="13"/>
        <v>710</v>
      </c>
      <c r="J109" s="17">
        <f t="shared" si="14"/>
        <v>1</v>
      </c>
      <c r="K109" s="2"/>
      <c r="L109" s="2"/>
      <c r="M109" s="2"/>
      <c r="N109" s="2"/>
      <c r="O109" s="2"/>
      <c r="P109" s="2"/>
      <c r="Q109" s="17">
        <f t="shared" si="11"/>
        <v>0</v>
      </c>
      <c r="R109" s="17">
        <f t="shared" si="12"/>
        <v>0</v>
      </c>
      <c r="S109" s="2">
        <v>60</v>
      </c>
      <c r="T109" s="2">
        <f t="shared" si="15"/>
        <v>339.99999999999994</v>
      </c>
      <c r="U109" s="2">
        <v>47</v>
      </c>
    </row>
    <row r="110" spans="1:21" x14ac:dyDescent="0.4">
      <c r="A110" s="8" t="s">
        <v>24</v>
      </c>
      <c r="B110" s="15" t="s">
        <v>25</v>
      </c>
      <c r="C110" s="3">
        <v>45377</v>
      </c>
      <c r="D110" s="15" t="s">
        <v>53</v>
      </c>
      <c r="E110" s="4">
        <v>0.35416666666666669</v>
      </c>
      <c r="F110" s="4">
        <v>0.62013888888888891</v>
      </c>
      <c r="G110" s="2"/>
      <c r="H110" s="2">
        <v>580</v>
      </c>
      <c r="I110" s="17">
        <f t="shared" si="13"/>
        <v>580</v>
      </c>
      <c r="J110" s="17">
        <f t="shared" si="14"/>
        <v>1</v>
      </c>
      <c r="K110" s="2"/>
      <c r="L110" s="2"/>
      <c r="M110" s="2"/>
      <c r="N110" s="2"/>
      <c r="O110" s="2"/>
      <c r="P110" s="2"/>
      <c r="Q110" s="17">
        <f t="shared" si="11"/>
        <v>0</v>
      </c>
      <c r="R110" s="17">
        <f t="shared" si="12"/>
        <v>0</v>
      </c>
      <c r="S110" s="2"/>
      <c r="T110" s="2">
        <f t="shared" si="15"/>
        <v>383</v>
      </c>
      <c r="U110" s="2">
        <v>34</v>
      </c>
    </row>
    <row r="111" spans="1:21" x14ac:dyDescent="0.4">
      <c r="A111" s="8" t="s">
        <v>24</v>
      </c>
      <c r="B111" s="15" t="s">
        <v>25</v>
      </c>
      <c r="C111" s="3">
        <v>45378</v>
      </c>
      <c r="D111" s="15" t="s">
        <v>50</v>
      </c>
      <c r="E111" s="4">
        <v>0.35416666666666669</v>
      </c>
      <c r="F111" s="4">
        <v>0.62222222222222223</v>
      </c>
      <c r="G111" s="2"/>
      <c r="H111" s="2">
        <v>940</v>
      </c>
      <c r="I111" s="17">
        <f t="shared" si="13"/>
        <v>940</v>
      </c>
      <c r="J111" s="17">
        <f t="shared" si="14"/>
        <v>1</v>
      </c>
      <c r="K111" s="2"/>
      <c r="L111" s="2"/>
      <c r="M111" s="2"/>
      <c r="N111" s="2"/>
      <c r="O111" s="2"/>
      <c r="P111" s="2"/>
      <c r="Q111" s="17">
        <f t="shared" si="11"/>
        <v>0</v>
      </c>
      <c r="R111" s="17">
        <f t="shared" si="12"/>
        <v>0</v>
      </c>
      <c r="S111" s="2"/>
      <c r="T111" s="2">
        <f t="shared" si="15"/>
        <v>386</v>
      </c>
      <c r="U111" s="2">
        <v>39</v>
      </c>
    </row>
    <row r="112" spans="1:21" x14ac:dyDescent="0.4">
      <c r="A112" s="8" t="s">
        <v>24</v>
      </c>
      <c r="B112" s="15" t="s">
        <v>25</v>
      </c>
      <c r="C112" s="3">
        <v>45378</v>
      </c>
      <c r="D112" s="15" t="s">
        <v>51</v>
      </c>
      <c r="E112" s="4">
        <v>0.35416666666666669</v>
      </c>
      <c r="F112" s="4">
        <v>0.63263888888888886</v>
      </c>
      <c r="G112" s="2"/>
      <c r="H112" s="2">
        <v>1000</v>
      </c>
      <c r="I112" s="17">
        <f t="shared" si="13"/>
        <v>1000</v>
      </c>
      <c r="J112" s="17">
        <f t="shared" si="14"/>
        <v>1</v>
      </c>
      <c r="K112" s="2"/>
      <c r="L112" s="2"/>
      <c r="M112" s="2"/>
      <c r="N112" s="2"/>
      <c r="O112" s="2"/>
      <c r="P112" s="2"/>
      <c r="Q112" s="17">
        <f t="shared" si="11"/>
        <v>0</v>
      </c>
      <c r="R112" s="17">
        <f t="shared" si="12"/>
        <v>0</v>
      </c>
      <c r="S112" s="2">
        <v>60</v>
      </c>
      <c r="T112" s="2">
        <f t="shared" si="15"/>
        <v>340.99999999999989</v>
      </c>
      <c r="U112" s="2">
        <v>37</v>
      </c>
    </row>
    <row r="113" spans="1:21" x14ac:dyDescent="0.4">
      <c r="A113" s="8" t="s">
        <v>24</v>
      </c>
      <c r="B113" s="15" t="s">
        <v>25</v>
      </c>
      <c r="C113" s="3">
        <v>45378</v>
      </c>
      <c r="D113" s="15" t="s">
        <v>52</v>
      </c>
      <c r="E113" s="4">
        <v>0.35416666666666669</v>
      </c>
      <c r="F113" s="4">
        <v>0.63402777777777775</v>
      </c>
      <c r="G113" s="2"/>
      <c r="H113" s="2">
        <v>730</v>
      </c>
      <c r="I113" s="17">
        <f t="shared" si="13"/>
        <v>730</v>
      </c>
      <c r="J113" s="17">
        <f t="shared" si="14"/>
        <v>1</v>
      </c>
      <c r="K113" s="2"/>
      <c r="L113" s="2"/>
      <c r="M113" s="2"/>
      <c r="N113" s="2"/>
      <c r="O113" s="2"/>
      <c r="P113" s="2"/>
      <c r="Q113" s="17">
        <f t="shared" si="11"/>
        <v>0</v>
      </c>
      <c r="R113" s="17">
        <f t="shared" si="12"/>
        <v>0</v>
      </c>
      <c r="S113" s="2">
        <v>60</v>
      </c>
      <c r="T113" s="2">
        <f t="shared" si="15"/>
        <v>342.99999999999989</v>
      </c>
      <c r="U113" s="2">
        <v>30</v>
      </c>
    </row>
    <row r="114" spans="1:21" x14ac:dyDescent="0.4">
      <c r="A114" s="8" t="s">
        <v>24</v>
      </c>
      <c r="B114" s="15" t="s">
        <v>25</v>
      </c>
      <c r="C114" s="3">
        <v>45380</v>
      </c>
      <c r="D114" s="15" t="s">
        <v>53</v>
      </c>
      <c r="E114" s="4">
        <v>0.35416666666666669</v>
      </c>
      <c r="F114" s="4">
        <v>0.54305555555555551</v>
      </c>
      <c r="G114" s="2"/>
      <c r="H114" s="2">
        <v>650</v>
      </c>
      <c r="I114" s="17">
        <f t="shared" si="13"/>
        <v>650</v>
      </c>
      <c r="J114" s="17">
        <f t="shared" si="14"/>
        <v>1</v>
      </c>
      <c r="K114" s="2"/>
      <c r="L114" s="2"/>
      <c r="M114" s="2"/>
      <c r="N114" s="2"/>
      <c r="O114" s="2"/>
      <c r="P114" s="2"/>
      <c r="Q114" s="17">
        <f t="shared" si="11"/>
        <v>0</v>
      </c>
      <c r="R114" s="17">
        <f t="shared" si="12"/>
        <v>0</v>
      </c>
      <c r="S114" s="2"/>
      <c r="T114" s="2">
        <f t="shared" si="15"/>
        <v>271.99999999999989</v>
      </c>
      <c r="U114" s="2">
        <v>55</v>
      </c>
    </row>
    <row r="115" spans="1:21" x14ac:dyDescent="0.4">
      <c r="A115" s="8" t="s">
        <v>35</v>
      </c>
      <c r="B115" s="15" t="s">
        <v>25</v>
      </c>
      <c r="C115" s="3">
        <v>45355</v>
      </c>
      <c r="D115" s="15" t="s">
        <v>54</v>
      </c>
      <c r="E115" s="4">
        <v>0.35416666666666669</v>
      </c>
      <c r="F115" s="4">
        <v>0.5625</v>
      </c>
      <c r="G115" s="2"/>
      <c r="H115" s="2"/>
      <c r="I115" s="17">
        <f t="shared" si="13"/>
        <v>0</v>
      </c>
      <c r="J115" s="17">
        <f t="shared" si="14"/>
        <v>0</v>
      </c>
      <c r="K115" s="2"/>
      <c r="L115" s="2"/>
      <c r="M115" s="2"/>
      <c r="N115" s="2"/>
      <c r="O115" s="2"/>
      <c r="P115" s="2">
        <v>490</v>
      </c>
      <c r="Q115" s="17">
        <f t="shared" si="11"/>
        <v>490</v>
      </c>
      <c r="R115" s="17">
        <f t="shared" si="12"/>
        <v>1</v>
      </c>
      <c r="S115" s="2"/>
      <c r="T115" s="2">
        <f t="shared" si="15"/>
        <v>300</v>
      </c>
      <c r="U115" s="2">
        <v>37</v>
      </c>
    </row>
    <row r="116" spans="1:21" x14ac:dyDescent="0.4">
      <c r="A116" s="8" t="s">
        <v>35</v>
      </c>
      <c r="B116" s="15" t="s">
        <v>25</v>
      </c>
      <c r="C116" s="3">
        <v>45362</v>
      </c>
      <c r="D116" s="15" t="s">
        <v>54</v>
      </c>
      <c r="E116" s="4">
        <v>0.35416666666666669</v>
      </c>
      <c r="F116" s="4">
        <v>0.60277777777777775</v>
      </c>
      <c r="G116" s="2"/>
      <c r="H116" s="2"/>
      <c r="I116" s="17">
        <f t="shared" si="13"/>
        <v>0</v>
      </c>
      <c r="J116" s="17">
        <f t="shared" si="14"/>
        <v>0</v>
      </c>
      <c r="K116" s="2"/>
      <c r="L116" s="2"/>
      <c r="M116" s="2"/>
      <c r="N116" s="2"/>
      <c r="O116" s="2"/>
      <c r="P116" s="2">
        <v>580</v>
      </c>
      <c r="Q116" s="17">
        <f t="shared" si="11"/>
        <v>580</v>
      </c>
      <c r="R116" s="17">
        <f t="shared" si="12"/>
        <v>1</v>
      </c>
      <c r="S116" s="2"/>
      <c r="T116" s="2">
        <f t="shared" si="15"/>
        <v>357.99999999999989</v>
      </c>
      <c r="U116" s="2">
        <v>47</v>
      </c>
    </row>
    <row r="117" spans="1:21" x14ac:dyDescent="0.4">
      <c r="A117" s="8" t="s">
        <v>35</v>
      </c>
      <c r="B117" s="15" t="s">
        <v>25</v>
      </c>
      <c r="C117" s="3">
        <v>45369</v>
      </c>
      <c r="D117" s="15" t="s">
        <v>54</v>
      </c>
      <c r="E117" s="4">
        <v>0.35416666666666669</v>
      </c>
      <c r="F117" s="4">
        <v>0.59097222222222223</v>
      </c>
      <c r="G117" s="2"/>
      <c r="H117" s="2"/>
      <c r="I117" s="17">
        <f t="shared" si="13"/>
        <v>0</v>
      </c>
      <c r="J117" s="17">
        <f t="shared" si="14"/>
        <v>0</v>
      </c>
      <c r="K117" s="2"/>
      <c r="L117" s="2"/>
      <c r="M117" s="2"/>
      <c r="N117" s="2"/>
      <c r="O117" s="2"/>
      <c r="P117" s="2">
        <v>1430</v>
      </c>
      <c r="Q117" s="17">
        <f t="shared" si="11"/>
        <v>1430</v>
      </c>
      <c r="R117" s="17">
        <f t="shared" si="12"/>
        <v>1</v>
      </c>
      <c r="S117" s="2"/>
      <c r="T117" s="2">
        <f t="shared" si="15"/>
        <v>341</v>
      </c>
      <c r="U117" s="2">
        <v>32</v>
      </c>
    </row>
    <row r="118" spans="1:21" x14ac:dyDescent="0.4">
      <c r="A118" s="8" t="s">
        <v>35</v>
      </c>
      <c r="B118" s="15" t="s">
        <v>25</v>
      </c>
      <c r="C118" s="3">
        <v>45376</v>
      </c>
      <c r="D118" s="15" t="s">
        <v>54</v>
      </c>
      <c r="E118" s="4">
        <v>0.35416666666666669</v>
      </c>
      <c r="F118" s="4">
        <v>0.55208333333333337</v>
      </c>
      <c r="G118" s="2"/>
      <c r="H118" s="2"/>
      <c r="I118" s="17">
        <f t="shared" si="13"/>
        <v>0</v>
      </c>
      <c r="J118" s="17">
        <f t="shared" si="14"/>
        <v>0</v>
      </c>
      <c r="K118" s="2"/>
      <c r="L118" s="2"/>
      <c r="M118" s="2"/>
      <c r="N118" s="2"/>
      <c r="O118" s="2"/>
      <c r="P118" s="2">
        <v>450</v>
      </c>
      <c r="Q118" s="17">
        <f t="shared" si="11"/>
        <v>450</v>
      </c>
      <c r="R118" s="17">
        <f t="shared" si="12"/>
        <v>1</v>
      </c>
      <c r="S118" s="2"/>
      <c r="T118" s="2">
        <f t="shared" si="15"/>
        <v>285</v>
      </c>
      <c r="U118" s="2">
        <v>27</v>
      </c>
    </row>
    <row r="119" spans="1:21" x14ac:dyDescent="0.4">
      <c r="A119" s="8" t="s">
        <v>35</v>
      </c>
      <c r="B119" s="15" t="s">
        <v>25</v>
      </c>
      <c r="C119" s="3">
        <v>45377</v>
      </c>
      <c r="D119" s="15" t="s">
        <v>54</v>
      </c>
      <c r="E119" s="4">
        <v>0.35416666666666669</v>
      </c>
      <c r="F119" s="4">
        <v>0.58750000000000002</v>
      </c>
      <c r="G119" s="2"/>
      <c r="H119" s="2"/>
      <c r="I119" s="17">
        <f t="shared" si="13"/>
        <v>0</v>
      </c>
      <c r="J119" s="17">
        <f t="shared" si="14"/>
        <v>0</v>
      </c>
      <c r="K119" s="2"/>
      <c r="L119" s="2"/>
      <c r="M119" s="2"/>
      <c r="N119" s="2"/>
      <c r="O119" s="2"/>
      <c r="P119" s="2">
        <v>680</v>
      </c>
      <c r="Q119" s="17">
        <f t="shared" si="11"/>
        <v>680</v>
      </c>
      <c r="R119" s="17">
        <f t="shared" si="12"/>
        <v>1</v>
      </c>
      <c r="S119" s="2"/>
      <c r="T119" s="2">
        <f t="shared" si="15"/>
        <v>336</v>
      </c>
      <c r="U119" s="2">
        <v>37</v>
      </c>
    </row>
    <row r="120" spans="1:21" x14ac:dyDescent="0.4">
      <c r="A120" s="8" t="s">
        <v>35</v>
      </c>
      <c r="B120" s="15" t="s">
        <v>25</v>
      </c>
      <c r="C120" s="3">
        <v>45355</v>
      </c>
      <c r="D120" s="15" t="s">
        <v>55</v>
      </c>
      <c r="E120" s="4">
        <v>0.35416666666666669</v>
      </c>
      <c r="F120" s="4">
        <v>0.52986111111111112</v>
      </c>
      <c r="G120" s="2"/>
      <c r="H120" s="2"/>
      <c r="I120" s="17">
        <f t="shared" si="13"/>
        <v>0</v>
      </c>
      <c r="J120" s="17">
        <f t="shared" si="14"/>
        <v>0</v>
      </c>
      <c r="K120" s="2"/>
      <c r="L120" s="2"/>
      <c r="M120" s="2"/>
      <c r="N120" s="2"/>
      <c r="O120" s="2"/>
      <c r="P120" s="2">
        <v>660</v>
      </c>
      <c r="Q120" s="17">
        <f t="shared" si="11"/>
        <v>660</v>
      </c>
      <c r="R120" s="17">
        <f t="shared" si="12"/>
        <v>1</v>
      </c>
      <c r="S120" s="2"/>
      <c r="T120" s="2">
        <f t="shared" si="15"/>
        <v>253</v>
      </c>
      <c r="U120" s="2">
        <v>38</v>
      </c>
    </row>
    <row r="121" spans="1:21" x14ac:dyDescent="0.4">
      <c r="A121" s="8" t="s">
        <v>35</v>
      </c>
      <c r="B121" s="15" t="s">
        <v>25</v>
      </c>
      <c r="C121" s="3">
        <v>45362</v>
      </c>
      <c r="D121" s="15" t="s">
        <v>55</v>
      </c>
      <c r="E121" s="4">
        <v>0.35416666666666669</v>
      </c>
      <c r="F121" s="4">
        <v>0.59097222222222223</v>
      </c>
      <c r="G121" s="2"/>
      <c r="H121" s="2"/>
      <c r="I121" s="17">
        <f t="shared" si="13"/>
        <v>0</v>
      </c>
      <c r="J121" s="17">
        <f t="shared" si="14"/>
        <v>0</v>
      </c>
      <c r="K121" s="2"/>
      <c r="L121" s="2"/>
      <c r="M121" s="2"/>
      <c r="N121" s="2"/>
      <c r="O121" s="2"/>
      <c r="P121" s="2">
        <v>630</v>
      </c>
      <c r="Q121" s="17">
        <f t="shared" si="11"/>
        <v>630</v>
      </c>
      <c r="R121" s="17">
        <f t="shared" si="12"/>
        <v>1</v>
      </c>
      <c r="S121" s="2"/>
      <c r="T121" s="2">
        <f t="shared" si="15"/>
        <v>341</v>
      </c>
      <c r="U121" s="2">
        <v>45</v>
      </c>
    </row>
    <row r="122" spans="1:21" x14ac:dyDescent="0.4">
      <c r="A122" s="8" t="s">
        <v>35</v>
      </c>
      <c r="B122" s="15" t="s">
        <v>25</v>
      </c>
      <c r="C122" s="3">
        <v>45369</v>
      </c>
      <c r="D122" s="15" t="s">
        <v>55</v>
      </c>
      <c r="E122" s="4">
        <v>0.35416666666666669</v>
      </c>
      <c r="F122" s="4">
        <v>0.59444444444444444</v>
      </c>
      <c r="G122" s="2"/>
      <c r="H122" s="2"/>
      <c r="I122" s="17">
        <f t="shared" si="13"/>
        <v>0</v>
      </c>
      <c r="J122" s="17">
        <f t="shared" si="14"/>
        <v>0</v>
      </c>
      <c r="K122" s="2"/>
      <c r="L122" s="2"/>
      <c r="M122" s="2"/>
      <c r="N122" s="2"/>
      <c r="O122" s="2"/>
      <c r="P122" s="2">
        <v>1180</v>
      </c>
      <c r="Q122" s="17">
        <f t="shared" si="11"/>
        <v>1180</v>
      </c>
      <c r="R122" s="17">
        <f t="shared" si="12"/>
        <v>1</v>
      </c>
      <c r="S122" s="2"/>
      <c r="T122" s="2">
        <f t="shared" si="15"/>
        <v>345.99999999999994</v>
      </c>
      <c r="U122" s="2">
        <v>30</v>
      </c>
    </row>
    <row r="123" spans="1:21" x14ac:dyDescent="0.4">
      <c r="A123" s="8" t="s">
        <v>35</v>
      </c>
      <c r="B123" s="15" t="s">
        <v>25</v>
      </c>
      <c r="C123" s="3">
        <v>45376</v>
      </c>
      <c r="D123" s="15" t="s">
        <v>55</v>
      </c>
      <c r="E123" s="4">
        <v>0.35416666666666669</v>
      </c>
      <c r="F123" s="4">
        <v>0.58819444444444446</v>
      </c>
      <c r="G123" s="2"/>
      <c r="H123" s="2"/>
      <c r="I123" s="17">
        <f t="shared" si="13"/>
        <v>0</v>
      </c>
      <c r="J123" s="17">
        <f t="shared" si="14"/>
        <v>0</v>
      </c>
      <c r="K123" s="2"/>
      <c r="L123" s="2"/>
      <c r="M123" s="2"/>
      <c r="N123" s="2"/>
      <c r="O123" s="2"/>
      <c r="P123" s="2">
        <v>500</v>
      </c>
      <c r="Q123" s="17">
        <f t="shared" si="11"/>
        <v>500</v>
      </c>
      <c r="R123" s="17">
        <f t="shared" si="12"/>
        <v>1</v>
      </c>
      <c r="S123" s="2"/>
      <c r="T123" s="2">
        <f t="shared" si="15"/>
        <v>337</v>
      </c>
      <c r="U123" s="2">
        <v>32</v>
      </c>
    </row>
    <row r="124" spans="1:21" x14ac:dyDescent="0.4">
      <c r="A124" s="8" t="s">
        <v>35</v>
      </c>
      <c r="B124" s="15" t="s">
        <v>25</v>
      </c>
      <c r="C124" s="3">
        <v>45377</v>
      </c>
      <c r="D124" s="15" t="s">
        <v>55</v>
      </c>
      <c r="E124" s="4">
        <v>0.35416666666666669</v>
      </c>
      <c r="F124" s="4">
        <v>0.60069444444444442</v>
      </c>
      <c r="G124" s="2"/>
      <c r="H124" s="2"/>
      <c r="I124" s="17">
        <f t="shared" si="13"/>
        <v>0</v>
      </c>
      <c r="J124" s="17">
        <f t="shared" si="14"/>
        <v>0</v>
      </c>
      <c r="K124" s="2"/>
      <c r="L124" s="2"/>
      <c r="M124" s="2"/>
      <c r="N124" s="2"/>
      <c r="O124" s="2"/>
      <c r="P124" s="2">
        <v>820</v>
      </c>
      <c r="Q124" s="17">
        <f t="shared" si="11"/>
        <v>820</v>
      </c>
      <c r="R124" s="17">
        <f t="shared" si="12"/>
        <v>1</v>
      </c>
      <c r="S124" s="2"/>
      <c r="T124" s="2">
        <f t="shared" si="15"/>
        <v>354.99999999999994</v>
      </c>
      <c r="U124" s="2">
        <v>33</v>
      </c>
    </row>
    <row r="125" spans="1:21" x14ac:dyDescent="0.4">
      <c r="A125" s="8" t="s">
        <v>35</v>
      </c>
      <c r="B125" s="15" t="s">
        <v>25</v>
      </c>
      <c r="C125" s="3">
        <v>45358</v>
      </c>
      <c r="D125" s="15" t="s">
        <v>55</v>
      </c>
      <c r="E125" s="4">
        <v>0.35416666666666669</v>
      </c>
      <c r="F125" s="4">
        <v>0.5854166666666667</v>
      </c>
      <c r="G125" s="2"/>
      <c r="H125" s="2"/>
      <c r="I125" s="17">
        <f t="shared" si="13"/>
        <v>0</v>
      </c>
      <c r="J125" s="17">
        <f t="shared" si="14"/>
        <v>0</v>
      </c>
      <c r="K125" s="2"/>
      <c r="L125" s="2"/>
      <c r="M125" s="2"/>
      <c r="N125" s="2"/>
      <c r="O125" s="2">
        <v>1050</v>
      </c>
      <c r="P125" s="2"/>
      <c r="Q125" s="17">
        <f t="shared" si="11"/>
        <v>1050</v>
      </c>
      <c r="R125" s="17">
        <f t="shared" si="12"/>
        <v>1</v>
      </c>
      <c r="S125" s="2"/>
      <c r="T125" s="2">
        <f t="shared" si="15"/>
        <v>333.00000000000006</v>
      </c>
      <c r="U125" s="2">
        <v>32</v>
      </c>
    </row>
    <row r="126" spans="1:21" x14ac:dyDescent="0.4">
      <c r="A126" s="8" t="s">
        <v>35</v>
      </c>
      <c r="B126" s="15" t="s">
        <v>25</v>
      </c>
      <c r="C126" s="3">
        <v>45358</v>
      </c>
      <c r="D126" s="15" t="s">
        <v>54</v>
      </c>
      <c r="E126" s="4">
        <v>0.35416666666666669</v>
      </c>
      <c r="F126" s="4">
        <v>0.58888888888888891</v>
      </c>
      <c r="G126" s="2"/>
      <c r="H126" s="2"/>
      <c r="I126" s="17">
        <f t="shared" si="13"/>
        <v>0</v>
      </c>
      <c r="J126" s="17">
        <f t="shared" si="14"/>
        <v>0</v>
      </c>
      <c r="K126" s="2"/>
      <c r="L126" s="2"/>
      <c r="M126" s="2"/>
      <c r="N126" s="2"/>
      <c r="O126" s="2">
        <v>690</v>
      </c>
      <c r="P126" s="2"/>
      <c r="Q126" s="17">
        <f t="shared" si="11"/>
        <v>690</v>
      </c>
      <c r="R126" s="17">
        <f t="shared" si="12"/>
        <v>1</v>
      </c>
      <c r="S126" s="2"/>
      <c r="T126" s="2">
        <f t="shared" si="15"/>
        <v>338</v>
      </c>
      <c r="U126" s="2">
        <v>40</v>
      </c>
    </row>
    <row r="127" spans="1:21" x14ac:dyDescent="0.4">
      <c r="A127" s="8" t="s">
        <v>35</v>
      </c>
      <c r="B127" s="15" t="s">
        <v>25</v>
      </c>
      <c r="C127" s="3">
        <v>45365</v>
      </c>
      <c r="D127" s="15" t="s">
        <v>55</v>
      </c>
      <c r="E127" s="4">
        <v>0.35416666666666669</v>
      </c>
      <c r="F127" s="4">
        <v>0.5229166666666667</v>
      </c>
      <c r="G127" s="2"/>
      <c r="H127" s="2"/>
      <c r="I127" s="17">
        <f t="shared" si="13"/>
        <v>0</v>
      </c>
      <c r="J127" s="17">
        <f t="shared" si="14"/>
        <v>0</v>
      </c>
      <c r="K127" s="2"/>
      <c r="L127" s="2"/>
      <c r="M127" s="2"/>
      <c r="N127" s="2"/>
      <c r="O127" s="2">
        <v>680</v>
      </c>
      <c r="P127" s="2"/>
      <c r="Q127" s="17">
        <f t="shared" si="11"/>
        <v>680</v>
      </c>
      <c r="R127" s="17">
        <f t="shared" si="12"/>
        <v>1</v>
      </c>
      <c r="S127" s="2"/>
      <c r="T127" s="2">
        <f t="shared" si="15"/>
        <v>243.00000000000006</v>
      </c>
      <c r="U127" s="2">
        <v>19</v>
      </c>
    </row>
    <row r="128" spans="1:21" x14ac:dyDescent="0.4">
      <c r="A128" s="8" t="s">
        <v>35</v>
      </c>
      <c r="B128" s="15" t="s">
        <v>25</v>
      </c>
      <c r="C128" s="3">
        <v>45365</v>
      </c>
      <c r="D128" s="15" t="s">
        <v>54</v>
      </c>
      <c r="E128" s="4">
        <v>0.35416666666666669</v>
      </c>
      <c r="F128" s="4">
        <v>0.51527777777777783</v>
      </c>
      <c r="G128" s="2"/>
      <c r="H128" s="2"/>
      <c r="I128" s="17">
        <f t="shared" si="13"/>
        <v>0</v>
      </c>
      <c r="J128" s="17">
        <f t="shared" si="14"/>
        <v>0</v>
      </c>
      <c r="K128" s="2"/>
      <c r="L128" s="2"/>
      <c r="M128" s="2"/>
      <c r="N128" s="2"/>
      <c r="O128" s="2">
        <v>360</v>
      </c>
      <c r="P128" s="2"/>
      <c r="Q128" s="17">
        <f t="shared" si="11"/>
        <v>360</v>
      </c>
      <c r="R128" s="17">
        <f t="shared" si="12"/>
        <v>1</v>
      </c>
      <c r="S128" s="2"/>
      <c r="T128" s="2">
        <f t="shared" si="15"/>
        <v>232.00000000000006</v>
      </c>
      <c r="U128" s="2">
        <v>24</v>
      </c>
    </row>
    <row r="129" spans="1:21" x14ac:dyDescent="0.4">
      <c r="A129" s="8" t="s">
        <v>35</v>
      </c>
      <c r="B129" s="15" t="s">
        <v>25</v>
      </c>
      <c r="C129" s="3">
        <v>45372</v>
      </c>
      <c r="D129" s="15" t="s">
        <v>55</v>
      </c>
      <c r="E129" s="4">
        <v>0.35416666666666669</v>
      </c>
      <c r="F129" s="4">
        <v>0.60486111111111118</v>
      </c>
      <c r="G129" s="2"/>
      <c r="H129" s="2"/>
      <c r="I129" s="17">
        <f t="shared" si="13"/>
        <v>0</v>
      </c>
      <c r="J129" s="17">
        <f t="shared" si="14"/>
        <v>0</v>
      </c>
      <c r="K129" s="2"/>
      <c r="L129" s="2"/>
      <c r="M129" s="2"/>
      <c r="N129" s="2"/>
      <c r="O129" s="2">
        <v>560</v>
      </c>
      <c r="P129" s="2"/>
      <c r="Q129" s="17">
        <f t="shared" si="11"/>
        <v>560</v>
      </c>
      <c r="R129" s="17">
        <f t="shared" si="12"/>
        <v>1</v>
      </c>
      <c r="S129" s="2"/>
      <c r="T129" s="2">
        <f t="shared" si="15"/>
        <v>361.00000000000006</v>
      </c>
      <c r="U129" s="2">
        <v>26</v>
      </c>
    </row>
    <row r="130" spans="1:21" x14ac:dyDescent="0.4">
      <c r="A130" s="8" t="s">
        <v>35</v>
      </c>
      <c r="B130" s="15" t="s">
        <v>25</v>
      </c>
      <c r="C130" s="3">
        <v>45372</v>
      </c>
      <c r="D130" s="15" t="s">
        <v>54</v>
      </c>
      <c r="E130" s="4">
        <v>0.35416666666666669</v>
      </c>
      <c r="F130" s="4">
        <v>0.60277777777777775</v>
      </c>
      <c r="G130" s="2"/>
      <c r="H130" s="2"/>
      <c r="I130" s="17">
        <f t="shared" si="13"/>
        <v>0</v>
      </c>
      <c r="J130" s="17">
        <f t="shared" si="14"/>
        <v>0</v>
      </c>
      <c r="K130" s="2"/>
      <c r="L130" s="2"/>
      <c r="M130" s="2"/>
      <c r="N130" s="2"/>
      <c r="O130" s="2">
        <v>1170</v>
      </c>
      <c r="P130" s="2"/>
      <c r="Q130" s="17">
        <f t="shared" si="11"/>
        <v>1170</v>
      </c>
      <c r="R130" s="17">
        <f t="shared" si="12"/>
        <v>1</v>
      </c>
      <c r="S130" s="2"/>
      <c r="T130" s="2">
        <f t="shared" si="15"/>
        <v>357.99999999999989</v>
      </c>
      <c r="U130" s="2">
        <v>48</v>
      </c>
    </row>
    <row r="131" spans="1:21" x14ac:dyDescent="0.4">
      <c r="A131" s="8" t="s">
        <v>35</v>
      </c>
      <c r="B131" s="15" t="s">
        <v>25</v>
      </c>
      <c r="C131" s="3">
        <v>45378</v>
      </c>
      <c r="D131" s="15" t="s">
        <v>55</v>
      </c>
      <c r="E131" s="4">
        <v>0.35416666666666669</v>
      </c>
      <c r="F131" s="4">
        <v>0.55138888888888882</v>
      </c>
      <c r="G131" s="2"/>
      <c r="H131" s="2"/>
      <c r="I131" s="17">
        <f t="shared" si="13"/>
        <v>0</v>
      </c>
      <c r="J131" s="17">
        <f t="shared" si="14"/>
        <v>0</v>
      </c>
      <c r="K131" s="2"/>
      <c r="L131" s="2"/>
      <c r="M131" s="2"/>
      <c r="N131" s="2"/>
      <c r="O131" s="2">
        <v>800</v>
      </c>
      <c r="P131" s="2"/>
      <c r="Q131" s="17">
        <f t="shared" si="11"/>
        <v>800</v>
      </c>
      <c r="R131" s="17">
        <f t="shared" si="12"/>
        <v>1</v>
      </c>
      <c r="S131" s="2"/>
      <c r="T131" s="2">
        <f t="shared" si="15"/>
        <v>283.99999999999983</v>
      </c>
      <c r="U131" s="2">
        <v>17</v>
      </c>
    </row>
    <row r="132" spans="1:21" x14ac:dyDescent="0.4">
      <c r="A132" s="8" t="s">
        <v>35</v>
      </c>
      <c r="B132" s="15" t="s">
        <v>25</v>
      </c>
      <c r="C132" s="3">
        <v>45378</v>
      </c>
      <c r="D132" s="15" t="s">
        <v>54</v>
      </c>
      <c r="E132" s="4">
        <v>0.35416666666666669</v>
      </c>
      <c r="F132" s="4">
        <v>0.54791666666666672</v>
      </c>
      <c r="G132" s="2"/>
      <c r="H132" s="2"/>
      <c r="I132" s="17">
        <f t="shared" si="13"/>
        <v>0</v>
      </c>
      <c r="J132" s="17">
        <f t="shared" si="14"/>
        <v>0</v>
      </c>
      <c r="K132" s="2"/>
      <c r="L132" s="2"/>
      <c r="M132" s="2"/>
      <c r="N132" s="2"/>
      <c r="O132" s="2">
        <v>470</v>
      </c>
      <c r="P132" s="2"/>
      <c r="Q132" s="17">
        <f t="shared" si="11"/>
        <v>470</v>
      </c>
      <c r="R132" s="17">
        <f t="shared" si="12"/>
        <v>1</v>
      </c>
      <c r="S132" s="2"/>
      <c r="T132" s="2">
        <f t="shared" si="15"/>
        <v>279</v>
      </c>
      <c r="U132" s="2">
        <v>21</v>
      </c>
    </row>
    <row r="133" spans="1:21" x14ac:dyDescent="0.4">
      <c r="A133" s="8" t="s">
        <v>35</v>
      </c>
      <c r="B133" s="15" t="s">
        <v>25</v>
      </c>
      <c r="C133" s="3">
        <v>45356</v>
      </c>
      <c r="D133" s="15" t="s">
        <v>55</v>
      </c>
      <c r="E133" s="4">
        <v>0.35416666666666669</v>
      </c>
      <c r="F133" s="4">
        <v>0.57291666666666663</v>
      </c>
      <c r="G133" s="2"/>
      <c r="H133" s="2"/>
      <c r="I133" s="17">
        <f t="shared" si="13"/>
        <v>0</v>
      </c>
      <c r="J133" s="17">
        <f t="shared" si="14"/>
        <v>0</v>
      </c>
      <c r="K133" s="2"/>
      <c r="L133" s="2"/>
      <c r="M133" s="2"/>
      <c r="N133" s="2">
        <v>850</v>
      </c>
      <c r="O133" s="2"/>
      <c r="P133" s="2"/>
      <c r="Q133" s="17">
        <f t="shared" si="11"/>
        <v>850</v>
      </c>
      <c r="R133" s="17">
        <f t="shared" si="12"/>
        <v>1</v>
      </c>
      <c r="S133" s="2"/>
      <c r="T133" s="2">
        <f t="shared" si="15"/>
        <v>314.99999999999989</v>
      </c>
      <c r="U133" s="2">
        <v>30</v>
      </c>
    </row>
    <row r="134" spans="1:21" x14ac:dyDescent="0.4">
      <c r="A134" s="8" t="s">
        <v>35</v>
      </c>
      <c r="B134" s="15" t="s">
        <v>25</v>
      </c>
      <c r="C134" s="3">
        <v>45356</v>
      </c>
      <c r="D134" s="15" t="s">
        <v>54</v>
      </c>
      <c r="E134" s="4">
        <v>0.35416666666666669</v>
      </c>
      <c r="F134" s="4">
        <v>0.57986111111111105</v>
      </c>
      <c r="G134" s="2"/>
      <c r="H134" s="2"/>
      <c r="I134" s="17">
        <f t="shared" si="13"/>
        <v>0</v>
      </c>
      <c r="J134" s="17">
        <f t="shared" si="14"/>
        <v>0</v>
      </c>
      <c r="K134" s="2"/>
      <c r="L134" s="2"/>
      <c r="M134" s="2"/>
      <c r="N134" s="2">
        <v>940</v>
      </c>
      <c r="O134" s="2"/>
      <c r="P134" s="2"/>
      <c r="Q134" s="17">
        <f t="shared" si="11"/>
        <v>940</v>
      </c>
      <c r="R134" s="17">
        <f t="shared" si="12"/>
        <v>1</v>
      </c>
      <c r="S134" s="2"/>
      <c r="T134" s="2">
        <f t="shared" si="15"/>
        <v>324.99999999999989</v>
      </c>
      <c r="U134" s="2">
        <v>31</v>
      </c>
    </row>
    <row r="135" spans="1:21" x14ac:dyDescent="0.4">
      <c r="A135" s="8" t="s">
        <v>35</v>
      </c>
      <c r="B135" s="15" t="s">
        <v>25</v>
      </c>
      <c r="C135" s="3">
        <v>45357</v>
      </c>
      <c r="D135" s="15" t="s">
        <v>55</v>
      </c>
      <c r="E135" s="4">
        <v>0.35416666666666669</v>
      </c>
      <c r="F135" s="4">
        <v>0.60902777777777783</v>
      </c>
      <c r="G135" s="2"/>
      <c r="H135" s="2"/>
      <c r="I135" s="17">
        <f t="shared" ref="I135:I156" si="16">SUM(G135:H135)</f>
        <v>0</v>
      </c>
      <c r="J135" s="17">
        <f t="shared" ref="J135:J156" si="17">COUNTA(G135:H135)</f>
        <v>0</v>
      </c>
      <c r="K135" s="2"/>
      <c r="L135" s="2"/>
      <c r="M135" s="2"/>
      <c r="N135" s="2">
        <v>980</v>
      </c>
      <c r="O135" s="2"/>
      <c r="P135" s="2"/>
      <c r="Q135" s="17">
        <f t="shared" si="11"/>
        <v>980</v>
      </c>
      <c r="R135" s="17">
        <f t="shared" si="12"/>
        <v>1</v>
      </c>
      <c r="S135" s="2"/>
      <c r="T135" s="2">
        <f t="shared" ref="T135:T156" si="18">(F135-E135)*24*60-S135</f>
        <v>367</v>
      </c>
      <c r="U135" s="2">
        <v>29</v>
      </c>
    </row>
    <row r="136" spans="1:21" x14ac:dyDescent="0.4">
      <c r="A136" s="8" t="s">
        <v>35</v>
      </c>
      <c r="B136" s="15" t="s">
        <v>25</v>
      </c>
      <c r="C136" s="3">
        <v>45357</v>
      </c>
      <c r="D136" s="15" t="s">
        <v>54</v>
      </c>
      <c r="E136" s="4">
        <v>0.35416666666666669</v>
      </c>
      <c r="F136" s="4">
        <v>0.5493055555555556</v>
      </c>
      <c r="G136" s="2"/>
      <c r="H136" s="2"/>
      <c r="I136" s="17">
        <f t="shared" si="16"/>
        <v>0</v>
      </c>
      <c r="J136" s="17">
        <f t="shared" si="17"/>
        <v>0</v>
      </c>
      <c r="K136" s="2"/>
      <c r="L136" s="2"/>
      <c r="M136" s="2"/>
      <c r="N136" s="2">
        <v>910</v>
      </c>
      <c r="O136" s="2"/>
      <c r="P136" s="2"/>
      <c r="Q136" s="17">
        <f t="shared" ref="Q136:Q156" si="19">SUM(K136:P136)</f>
        <v>910</v>
      </c>
      <c r="R136" s="17">
        <f t="shared" ref="R136:R156" si="20">COUNTA(K136:P136)</f>
        <v>1</v>
      </c>
      <c r="S136" s="2"/>
      <c r="T136" s="2">
        <f t="shared" si="18"/>
        <v>281</v>
      </c>
      <c r="U136" s="2">
        <v>27</v>
      </c>
    </row>
    <row r="137" spans="1:21" x14ac:dyDescent="0.4">
      <c r="A137" s="8" t="s">
        <v>35</v>
      </c>
      <c r="B137" s="15" t="s">
        <v>25</v>
      </c>
      <c r="C137" s="3">
        <v>45363</v>
      </c>
      <c r="D137" s="15" t="s">
        <v>55</v>
      </c>
      <c r="E137" s="4">
        <v>0.35416666666666669</v>
      </c>
      <c r="F137" s="4">
        <v>0.50902777777777775</v>
      </c>
      <c r="G137" s="2"/>
      <c r="H137" s="2"/>
      <c r="I137" s="17">
        <f t="shared" si="16"/>
        <v>0</v>
      </c>
      <c r="J137" s="17">
        <f t="shared" si="17"/>
        <v>0</v>
      </c>
      <c r="K137" s="2"/>
      <c r="L137" s="2"/>
      <c r="M137" s="2"/>
      <c r="N137" s="2">
        <v>550</v>
      </c>
      <c r="O137" s="2"/>
      <c r="P137" s="2"/>
      <c r="Q137" s="17">
        <f t="shared" si="19"/>
        <v>550</v>
      </c>
      <c r="R137" s="17">
        <f t="shared" si="20"/>
        <v>1</v>
      </c>
      <c r="S137" s="2"/>
      <c r="T137" s="2">
        <f t="shared" si="18"/>
        <v>222.99999999999991</v>
      </c>
      <c r="U137" s="2">
        <v>18</v>
      </c>
    </row>
    <row r="138" spans="1:21" x14ac:dyDescent="0.4">
      <c r="A138" s="8" t="s">
        <v>35</v>
      </c>
      <c r="B138" s="15" t="s">
        <v>25</v>
      </c>
      <c r="C138" s="3">
        <v>45363</v>
      </c>
      <c r="D138" s="15" t="s">
        <v>54</v>
      </c>
      <c r="E138" s="4">
        <v>0.35416666666666669</v>
      </c>
      <c r="F138" s="4">
        <v>0.54166666666666663</v>
      </c>
      <c r="G138" s="2"/>
      <c r="H138" s="2"/>
      <c r="I138" s="17">
        <f t="shared" si="16"/>
        <v>0</v>
      </c>
      <c r="J138" s="17">
        <f t="shared" si="17"/>
        <v>0</v>
      </c>
      <c r="K138" s="2"/>
      <c r="L138" s="2"/>
      <c r="M138" s="2"/>
      <c r="N138" s="2">
        <v>330</v>
      </c>
      <c r="O138" s="2"/>
      <c r="P138" s="2"/>
      <c r="Q138" s="17">
        <f t="shared" si="19"/>
        <v>330</v>
      </c>
      <c r="R138" s="17">
        <f t="shared" si="20"/>
        <v>1</v>
      </c>
      <c r="S138" s="2"/>
      <c r="T138" s="2">
        <f t="shared" si="18"/>
        <v>269.99999999999989</v>
      </c>
      <c r="U138" s="2">
        <v>24</v>
      </c>
    </row>
    <row r="139" spans="1:21" x14ac:dyDescent="0.4">
      <c r="A139" s="8" t="s">
        <v>35</v>
      </c>
      <c r="B139" s="15" t="s">
        <v>25</v>
      </c>
      <c r="C139" s="3">
        <v>45364</v>
      </c>
      <c r="D139" s="15" t="s">
        <v>55</v>
      </c>
      <c r="E139" s="4">
        <v>0.35416666666666669</v>
      </c>
      <c r="F139" s="4">
        <v>0.57152777777777775</v>
      </c>
      <c r="G139" s="2"/>
      <c r="H139" s="2"/>
      <c r="I139" s="17">
        <f t="shared" si="16"/>
        <v>0</v>
      </c>
      <c r="J139" s="17">
        <f t="shared" si="17"/>
        <v>0</v>
      </c>
      <c r="K139" s="2"/>
      <c r="L139" s="2"/>
      <c r="M139" s="2"/>
      <c r="N139" s="2">
        <v>1010</v>
      </c>
      <c r="O139" s="2"/>
      <c r="P139" s="2"/>
      <c r="Q139" s="17">
        <f t="shared" si="19"/>
        <v>1010</v>
      </c>
      <c r="R139" s="17">
        <f t="shared" si="20"/>
        <v>1</v>
      </c>
      <c r="S139" s="2"/>
      <c r="T139" s="2">
        <f t="shared" si="18"/>
        <v>312.99999999999989</v>
      </c>
      <c r="U139" s="2">
        <v>19</v>
      </c>
    </row>
    <row r="140" spans="1:21" x14ac:dyDescent="0.4">
      <c r="A140" s="8" t="s">
        <v>35</v>
      </c>
      <c r="B140" s="15" t="s">
        <v>25</v>
      </c>
      <c r="C140" s="3">
        <v>45364</v>
      </c>
      <c r="D140" s="15" t="s">
        <v>54</v>
      </c>
      <c r="E140" s="4">
        <v>0.35416666666666669</v>
      </c>
      <c r="F140" s="4">
        <v>0.59444444444444444</v>
      </c>
      <c r="G140" s="2"/>
      <c r="H140" s="2"/>
      <c r="I140" s="17">
        <f t="shared" si="16"/>
        <v>0</v>
      </c>
      <c r="J140" s="17">
        <f t="shared" si="17"/>
        <v>0</v>
      </c>
      <c r="K140" s="2"/>
      <c r="L140" s="2"/>
      <c r="M140" s="2"/>
      <c r="N140" s="2">
        <v>1220</v>
      </c>
      <c r="O140" s="2"/>
      <c r="P140" s="2"/>
      <c r="Q140" s="17">
        <f t="shared" si="19"/>
        <v>1220</v>
      </c>
      <c r="R140" s="17">
        <f t="shared" si="20"/>
        <v>1</v>
      </c>
      <c r="S140" s="2"/>
      <c r="T140" s="2">
        <f t="shared" si="18"/>
        <v>345.99999999999994</v>
      </c>
      <c r="U140" s="2">
        <v>27</v>
      </c>
    </row>
    <row r="141" spans="1:21" x14ac:dyDescent="0.4">
      <c r="A141" s="8" t="s">
        <v>35</v>
      </c>
      <c r="B141" s="15" t="s">
        <v>25</v>
      </c>
      <c r="C141" s="3">
        <v>45371</v>
      </c>
      <c r="D141" s="15" t="s">
        <v>55</v>
      </c>
      <c r="E141" s="4">
        <v>0.35416666666666669</v>
      </c>
      <c r="F141" s="4">
        <v>0.56527777777777777</v>
      </c>
      <c r="G141" s="2"/>
      <c r="H141" s="2"/>
      <c r="I141" s="17">
        <f t="shared" si="16"/>
        <v>0</v>
      </c>
      <c r="J141" s="17">
        <f t="shared" si="17"/>
        <v>0</v>
      </c>
      <c r="K141" s="2"/>
      <c r="L141" s="2"/>
      <c r="M141" s="2"/>
      <c r="N141" s="2">
        <v>800</v>
      </c>
      <c r="O141" s="2"/>
      <c r="P141" s="2"/>
      <c r="Q141" s="17">
        <f t="shared" si="19"/>
        <v>800</v>
      </c>
      <c r="R141" s="17">
        <f t="shared" si="20"/>
        <v>1</v>
      </c>
      <c r="S141" s="2"/>
      <c r="T141" s="2">
        <f t="shared" si="18"/>
        <v>304</v>
      </c>
      <c r="U141" s="2">
        <v>22</v>
      </c>
    </row>
    <row r="142" spans="1:21" x14ac:dyDescent="0.4">
      <c r="A142" s="8" t="s">
        <v>35</v>
      </c>
      <c r="B142" s="15" t="s">
        <v>25</v>
      </c>
      <c r="C142" s="3">
        <v>45371</v>
      </c>
      <c r="D142" s="15" t="s">
        <v>54</v>
      </c>
      <c r="E142" s="4">
        <v>0.35416666666666669</v>
      </c>
      <c r="F142" s="4">
        <v>0.52430555555555558</v>
      </c>
      <c r="G142" s="2"/>
      <c r="H142" s="2"/>
      <c r="I142" s="17">
        <f t="shared" si="16"/>
        <v>0</v>
      </c>
      <c r="J142" s="17">
        <f t="shared" si="17"/>
        <v>0</v>
      </c>
      <c r="K142" s="2"/>
      <c r="L142" s="2"/>
      <c r="M142" s="2"/>
      <c r="N142" s="2">
        <v>670</v>
      </c>
      <c r="O142" s="2"/>
      <c r="P142" s="2"/>
      <c r="Q142" s="17">
        <f t="shared" si="19"/>
        <v>670</v>
      </c>
      <c r="R142" s="17">
        <f t="shared" si="20"/>
        <v>1</v>
      </c>
      <c r="S142" s="2"/>
      <c r="T142" s="2">
        <f t="shared" si="18"/>
        <v>245.00000000000003</v>
      </c>
      <c r="U142" s="2">
        <v>19</v>
      </c>
    </row>
    <row r="143" spans="1:21" x14ac:dyDescent="0.4">
      <c r="A143" s="8" t="s">
        <v>35</v>
      </c>
      <c r="B143" s="15" t="s">
        <v>25</v>
      </c>
      <c r="C143" s="3">
        <v>45379</v>
      </c>
      <c r="D143" s="15" t="s">
        <v>55</v>
      </c>
      <c r="E143" s="4">
        <v>0.35416666666666669</v>
      </c>
      <c r="F143" s="4">
        <v>0.5854166666666667</v>
      </c>
      <c r="G143" s="2"/>
      <c r="H143" s="2"/>
      <c r="I143" s="17">
        <f t="shared" si="16"/>
        <v>0</v>
      </c>
      <c r="J143" s="17">
        <f t="shared" si="17"/>
        <v>0</v>
      </c>
      <c r="K143" s="2"/>
      <c r="L143" s="2"/>
      <c r="M143" s="2"/>
      <c r="N143" s="2">
        <v>840</v>
      </c>
      <c r="O143" s="2"/>
      <c r="P143" s="2"/>
      <c r="Q143" s="17">
        <f t="shared" si="19"/>
        <v>840</v>
      </c>
      <c r="R143" s="17">
        <f t="shared" si="20"/>
        <v>1</v>
      </c>
      <c r="S143" s="2"/>
      <c r="T143" s="2">
        <f t="shared" si="18"/>
        <v>333.00000000000006</v>
      </c>
      <c r="U143" s="2">
        <v>25</v>
      </c>
    </row>
    <row r="144" spans="1:21" x14ac:dyDescent="0.4">
      <c r="A144" s="8" t="s">
        <v>35</v>
      </c>
      <c r="B144" s="15" t="s">
        <v>25</v>
      </c>
      <c r="C144" s="3">
        <v>45379</v>
      </c>
      <c r="D144" s="15" t="s">
        <v>54</v>
      </c>
      <c r="E144" s="4">
        <v>0.35416666666666669</v>
      </c>
      <c r="F144" s="4">
        <v>0.59652777777777777</v>
      </c>
      <c r="G144" s="2"/>
      <c r="H144" s="2"/>
      <c r="I144" s="17">
        <f t="shared" si="16"/>
        <v>0</v>
      </c>
      <c r="J144" s="17">
        <f t="shared" si="17"/>
        <v>0</v>
      </c>
      <c r="K144" s="2"/>
      <c r="L144" s="2"/>
      <c r="M144" s="2"/>
      <c r="N144" s="2">
        <v>890</v>
      </c>
      <c r="O144" s="2"/>
      <c r="P144" s="2"/>
      <c r="Q144" s="17">
        <f t="shared" si="19"/>
        <v>890</v>
      </c>
      <c r="R144" s="17">
        <f t="shared" si="20"/>
        <v>1</v>
      </c>
      <c r="S144" s="2"/>
      <c r="T144" s="2">
        <f t="shared" si="18"/>
        <v>349</v>
      </c>
      <c r="U144" s="2">
        <v>34</v>
      </c>
    </row>
    <row r="145" spans="1:21" x14ac:dyDescent="0.4">
      <c r="A145" s="8" t="s">
        <v>35</v>
      </c>
      <c r="B145" s="15" t="s">
        <v>25</v>
      </c>
      <c r="C145" s="3">
        <v>45352</v>
      </c>
      <c r="D145" s="15" t="s">
        <v>55</v>
      </c>
      <c r="E145" s="4">
        <v>0.35416666666666669</v>
      </c>
      <c r="F145" s="4">
        <v>0.53055555555555556</v>
      </c>
      <c r="G145" s="2"/>
      <c r="H145" s="2"/>
      <c r="I145" s="17">
        <f t="shared" si="16"/>
        <v>0</v>
      </c>
      <c r="J145" s="17">
        <f t="shared" si="17"/>
        <v>0</v>
      </c>
      <c r="K145" s="2"/>
      <c r="L145" s="2">
        <v>610</v>
      </c>
      <c r="M145" s="2"/>
      <c r="N145" s="2"/>
      <c r="O145" s="2"/>
      <c r="P145" s="2"/>
      <c r="Q145" s="17">
        <f t="shared" si="19"/>
        <v>610</v>
      </c>
      <c r="R145" s="17">
        <f t="shared" si="20"/>
        <v>1</v>
      </c>
      <c r="S145" s="2"/>
      <c r="T145" s="2">
        <f t="shared" si="18"/>
        <v>253.99999999999994</v>
      </c>
      <c r="U145" s="2">
        <v>38</v>
      </c>
    </row>
    <row r="146" spans="1:21" x14ac:dyDescent="0.4">
      <c r="A146" s="8" t="s">
        <v>35</v>
      </c>
      <c r="B146" s="15" t="s">
        <v>25</v>
      </c>
      <c r="C146" s="3">
        <v>45352</v>
      </c>
      <c r="D146" s="15" t="s">
        <v>54</v>
      </c>
      <c r="E146" s="4">
        <v>0.35416666666666669</v>
      </c>
      <c r="F146" s="4">
        <v>0.53749999999999998</v>
      </c>
      <c r="G146" s="2"/>
      <c r="H146" s="2"/>
      <c r="I146" s="17">
        <f t="shared" si="16"/>
        <v>0</v>
      </c>
      <c r="J146" s="17">
        <f t="shared" si="17"/>
        <v>0</v>
      </c>
      <c r="K146" s="2"/>
      <c r="L146" s="2">
        <v>550</v>
      </c>
      <c r="M146" s="2"/>
      <c r="N146" s="2"/>
      <c r="O146" s="2"/>
      <c r="P146" s="2"/>
      <c r="Q146" s="17">
        <f t="shared" si="19"/>
        <v>550</v>
      </c>
      <c r="R146" s="17">
        <f t="shared" si="20"/>
        <v>1</v>
      </c>
      <c r="S146" s="2"/>
      <c r="T146" s="2">
        <f t="shared" si="18"/>
        <v>263.99999999999989</v>
      </c>
      <c r="U146" s="2">
        <v>43</v>
      </c>
    </row>
    <row r="147" spans="1:21" x14ac:dyDescent="0.4">
      <c r="A147" s="8" t="s">
        <v>35</v>
      </c>
      <c r="B147" s="15" t="s">
        <v>25</v>
      </c>
      <c r="C147" s="3">
        <v>45359</v>
      </c>
      <c r="D147" s="15" t="s">
        <v>55</v>
      </c>
      <c r="E147" s="4">
        <v>0.35416666666666669</v>
      </c>
      <c r="F147" s="4">
        <v>0.59236111111111112</v>
      </c>
      <c r="G147" s="2"/>
      <c r="H147" s="2"/>
      <c r="I147" s="17">
        <f t="shared" si="16"/>
        <v>0</v>
      </c>
      <c r="J147" s="17">
        <f t="shared" si="17"/>
        <v>0</v>
      </c>
      <c r="K147" s="2"/>
      <c r="L147" s="2">
        <v>270</v>
      </c>
      <c r="M147" s="2"/>
      <c r="N147" s="2"/>
      <c r="O147" s="2"/>
      <c r="P147" s="2"/>
      <c r="Q147" s="17">
        <f t="shared" si="19"/>
        <v>270</v>
      </c>
      <c r="R147" s="17">
        <f t="shared" si="20"/>
        <v>1</v>
      </c>
      <c r="S147" s="2"/>
      <c r="T147" s="2">
        <f t="shared" si="18"/>
        <v>343</v>
      </c>
      <c r="U147" s="2">
        <v>39</v>
      </c>
    </row>
    <row r="148" spans="1:21" x14ac:dyDescent="0.4">
      <c r="A148" s="8" t="s">
        <v>35</v>
      </c>
      <c r="B148" s="15" t="s">
        <v>25</v>
      </c>
      <c r="C148" s="3">
        <v>45359</v>
      </c>
      <c r="D148" s="15" t="s">
        <v>54</v>
      </c>
      <c r="E148" s="4">
        <v>0.35416666666666669</v>
      </c>
      <c r="F148" s="4">
        <v>0.56944444444444442</v>
      </c>
      <c r="G148" s="2"/>
      <c r="H148" s="2"/>
      <c r="I148" s="17">
        <f t="shared" si="16"/>
        <v>0</v>
      </c>
      <c r="J148" s="17">
        <f t="shared" si="17"/>
        <v>0</v>
      </c>
      <c r="K148" s="2"/>
      <c r="L148" s="2">
        <v>270</v>
      </c>
      <c r="M148" s="2"/>
      <c r="N148" s="2"/>
      <c r="O148" s="2"/>
      <c r="P148" s="2"/>
      <c r="Q148" s="17">
        <f t="shared" si="19"/>
        <v>270</v>
      </c>
      <c r="R148" s="17">
        <f t="shared" si="20"/>
        <v>1</v>
      </c>
      <c r="S148" s="2"/>
      <c r="T148" s="2">
        <f t="shared" si="18"/>
        <v>309.99999999999994</v>
      </c>
      <c r="U148" s="2">
        <v>44</v>
      </c>
    </row>
    <row r="149" spans="1:21" x14ac:dyDescent="0.4">
      <c r="A149" s="8" t="s">
        <v>35</v>
      </c>
      <c r="B149" s="15" t="s">
        <v>25</v>
      </c>
      <c r="C149" s="3">
        <v>45366</v>
      </c>
      <c r="D149" s="15" t="s">
        <v>55</v>
      </c>
      <c r="E149" s="4">
        <v>0.35416666666666669</v>
      </c>
      <c r="F149" s="4">
        <v>0.54166666666666663</v>
      </c>
      <c r="G149" s="2"/>
      <c r="H149" s="2"/>
      <c r="I149" s="17">
        <f t="shared" si="16"/>
        <v>0</v>
      </c>
      <c r="J149" s="17">
        <f t="shared" si="17"/>
        <v>0</v>
      </c>
      <c r="K149" s="2"/>
      <c r="L149" s="2">
        <v>320</v>
      </c>
      <c r="M149" s="2"/>
      <c r="N149" s="2"/>
      <c r="O149" s="2"/>
      <c r="P149" s="2"/>
      <c r="Q149" s="17">
        <f t="shared" si="19"/>
        <v>320</v>
      </c>
      <c r="R149" s="17">
        <f t="shared" si="20"/>
        <v>1</v>
      </c>
      <c r="S149" s="2"/>
      <c r="T149" s="2">
        <f t="shared" si="18"/>
        <v>269.99999999999989</v>
      </c>
      <c r="U149" s="2">
        <v>33</v>
      </c>
    </row>
    <row r="150" spans="1:21" x14ac:dyDescent="0.4">
      <c r="A150" s="8" t="s">
        <v>35</v>
      </c>
      <c r="B150" s="15" t="s">
        <v>25</v>
      </c>
      <c r="C150" s="3">
        <v>45366</v>
      </c>
      <c r="D150" s="15" t="s">
        <v>54</v>
      </c>
      <c r="E150" s="4">
        <v>0.35416666666666669</v>
      </c>
      <c r="F150" s="4">
        <v>0.5180555555555556</v>
      </c>
      <c r="G150" s="2"/>
      <c r="H150" s="2"/>
      <c r="I150" s="17">
        <f t="shared" si="16"/>
        <v>0</v>
      </c>
      <c r="J150" s="17">
        <f t="shared" si="17"/>
        <v>0</v>
      </c>
      <c r="K150" s="2"/>
      <c r="L150" s="2">
        <v>360</v>
      </c>
      <c r="M150" s="2"/>
      <c r="N150" s="2"/>
      <c r="O150" s="2"/>
      <c r="P150" s="2"/>
      <c r="Q150" s="17">
        <f t="shared" si="19"/>
        <v>360</v>
      </c>
      <c r="R150" s="17">
        <f t="shared" si="20"/>
        <v>1</v>
      </c>
      <c r="S150" s="2"/>
      <c r="T150" s="2">
        <f t="shared" si="18"/>
        <v>236.00000000000003</v>
      </c>
      <c r="U150" s="2">
        <v>33</v>
      </c>
    </row>
    <row r="151" spans="1:21" x14ac:dyDescent="0.4">
      <c r="A151" s="8" t="s">
        <v>35</v>
      </c>
      <c r="B151" s="15" t="s">
        <v>25</v>
      </c>
      <c r="C151" s="3">
        <v>45370</v>
      </c>
      <c r="D151" s="15" t="s">
        <v>55</v>
      </c>
      <c r="E151" s="4">
        <v>0.35416666666666669</v>
      </c>
      <c r="F151" s="4">
        <v>0.61458333333333337</v>
      </c>
      <c r="G151" s="2"/>
      <c r="H151" s="2"/>
      <c r="I151" s="17">
        <f t="shared" si="16"/>
        <v>0</v>
      </c>
      <c r="J151" s="17">
        <f t="shared" si="17"/>
        <v>0</v>
      </c>
      <c r="K151" s="2"/>
      <c r="L151" s="2">
        <v>910</v>
      </c>
      <c r="M151" s="2"/>
      <c r="N151" s="2"/>
      <c r="O151" s="2"/>
      <c r="P151" s="2"/>
      <c r="Q151" s="17">
        <f t="shared" si="19"/>
        <v>910</v>
      </c>
      <c r="R151" s="17">
        <f t="shared" si="20"/>
        <v>1</v>
      </c>
      <c r="S151" s="2"/>
      <c r="T151" s="2">
        <f t="shared" si="18"/>
        <v>375</v>
      </c>
      <c r="U151" s="2">
        <v>38</v>
      </c>
    </row>
    <row r="152" spans="1:21" x14ac:dyDescent="0.4">
      <c r="A152" s="8" t="s">
        <v>35</v>
      </c>
      <c r="B152" s="15" t="s">
        <v>25</v>
      </c>
      <c r="C152" s="3">
        <v>45370</v>
      </c>
      <c r="D152" s="15" t="s">
        <v>54</v>
      </c>
      <c r="E152" s="4">
        <v>0.35416666666666669</v>
      </c>
      <c r="F152" s="4">
        <v>0.6069444444444444</v>
      </c>
      <c r="G152" s="2"/>
      <c r="H152" s="2"/>
      <c r="I152" s="17">
        <f t="shared" si="16"/>
        <v>0</v>
      </c>
      <c r="J152" s="17">
        <f t="shared" si="17"/>
        <v>0</v>
      </c>
      <c r="K152" s="2"/>
      <c r="L152" s="2">
        <v>680</v>
      </c>
      <c r="M152" s="2"/>
      <c r="N152" s="2"/>
      <c r="O152" s="2"/>
      <c r="P152" s="2"/>
      <c r="Q152" s="17">
        <f t="shared" si="19"/>
        <v>680</v>
      </c>
      <c r="R152" s="17">
        <f t="shared" si="20"/>
        <v>1</v>
      </c>
      <c r="S152" s="2"/>
      <c r="T152" s="2">
        <f t="shared" si="18"/>
        <v>363.99999999999989</v>
      </c>
      <c r="U152" s="2">
        <v>45</v>
      </c>
    </row>
    <row r="153" spans="1:21" x14ac:dyDescent="0.4">
      <c r="A153" s="8" t="s">
        <v>35</v>
      </c>
      <c r="B153" s="15" t="s">
        <v>25</v>
      </c>
      <c r="C153" s="3">
        <v>45373</v>
      </c>
      <c r="D153" s="15" t="s">
        <v>55</v>
      </c>
      <c r="E153" s="4">
        <v>0.35416666666666669</v>
      </c>
      <c r="F153" s="4">
        <v>0.59652777777777777</v>
      </c>
      <c r="G153" s="2"/>
      <c r="H153" s="2"/>
      <c r="I153" s="17">
        <f t="shared" si="16"/>
        <v>0</v>
      </c>
      <c r="J153" s="17">
        <f t="shared" si="17"/>
        <v>0</v>
      </c>
      <c r="K153" s="2"/>
      <c r="L153" s="2">
        <v>670</v>
      </c>
      <c r="M153" s="2"/>
      <c r="N153" s="2"/>
      <c r="O153" s="2"/>
      <c r="P153" s="2"/>
      <c r="Q153" s="17">
        <f t="shared" si="19"/>
        <v>670</v>
      </c>
      <c r="R153" s="17">
        <f t="shared" si="20"/>
        <v>1</v>
      </c>
      <c r="S153" s="2"/>
      <c r="T153" s="2">
        <f t="shared" si="18"/>
        <v>349</v>
      </c>
      <c r="U153" s="2">
        <v>41</v>
      </c>
    </row>
    <row r="154" spans="1:21" x14ac:dyDescent="0.4">
      <c r="A154" s="8" t="s">
        <v>35</v>
      </c>
      <c r="B154" s="15" t="s">
        <v>25</v>
      </c>
      <c r="C154" s="3">
        <v>45373</v>
      </c>
      <c r="D154" s="15" t="s">
        <v>54</v>
      </c>
      <c r="E154" s="4">
        <v>0.35416666666666669</v>
      </c>
      <c r="F154" s="4">
        <v>0.57361111111111118</v>
      </c>
      <c r="G154" s="2"/>
      <c r="H154" s="2"/>
      <c r="I154" s="17">
        <f t="shared" si="16"/>
        <v>0</v>
      </c>
      <c r="J154" s="17">
        <f t="shared" si="17"/>
        <v>0</v>
      </c>
      <c r="K154" s="2"/>
      <c r="L154" s="2">
        <v>530</v>
      </c>
      <c r="M154" s="2"/>
      <c r="N154" s="2"/>
      <c r="O154" s="2"/>
      <c r="P154" s="2"/>
      <c r="Q154" s="17">
        <f t="shared" si="19"/>
        <v>530</v>
      </c>
      <c r="R154" s="17">
        <f t="shared" si="20"/>
        <v>1</v>
      </c>
      <c r="S154" s="2"/>
      <c r="T154" s="2">
        <f t="shared" si="18"/>
        <v>316.00000000000006</v>
      </c>
      <c r="U154" s="2">
        <v>41</v>
      </c>
    </row>
    <row r="155" spans="1:21" x14ac:dyDescent="0.4">
      <c r="A155" s="8" t="s">
        <v>35</v>
      </c>
      <c r="B155" s="15" t="s">
        <v>25</v>
      </c>
      <c r="C155" s="3">
        <v>45380</v>
      </c>
      <c r="D155" s="15" t="s">
        <v>54</v>
      </c>
      <c r="E155" s="4">
        <v>0.35416666666666669</v>
      </c>
      <c r="F155" s="4">
        <v>0.54375000000000007</v>
      </c>
      <c r="G155" s="2"/>
      <c r="H155" s="2"/>
      <c r="I155" s="17">
        <f t="shared" si="16"/>
        <v>0</v>
      </c>
      <c r="J155" s="17">
        <f t="shared" si="17"/>
        <v>0</v>
      </c>
      <c r="K155" s="2"/>
      <c r="L155" s="2">
        <v>480</v>
      </c>
      <c r="M155" s="2"/>
      <c r="N155" s="2"/>
      <c r="O155" s="2"/>
      <c r="P155" s="2"/>
      <c r="Q155" s="17">
        <f t="shared" si="19"/>
        <v>480</v>
      </c>
      <c r="R155" s="17">
        <f t="shared" si="20"/>
        <v>1</v>
      </c>
      <c r="S155" s="2"/>
      <c r="T155" s="2">
        <f t="shared" si="18"/>
        <v>273.00000000000006</v>
      </c>
      <c r="U155" s="2">
        <v>40</v>
      </c>
    </row>
    <row r="156" spans="1:21" x14ac:dyDescent="0.4">
      <c r="A156" s="8" t="s">
        <v>35</v>
      </c>
      <c r="B156" s="15" t="s">
        <v>25</v>
      </c>
      <c r="C156" s="3">
        <v>45380</v>
      </c>
      <c r="D156" s="15" t="s">
        <v>55</v>
      </c>
      <c r="E156" s="4">
        <v>0.35416666666666669</v>
      </c>
      <c r="F156" s="4">
        <v>0.52708333333333335</v>
      </c>
      <c r="G156" s="2"/>
      <c r="H156" s="2"/>
      <c r="I156" s="17">
        <f t="shared" si="16"/>
        <v>0</v>
      </c>
      <c r="J156" s="17">
        <f t="shared" si="17"/>
        <v>0</v>
      </c>
      <c r="K156" s="2"/>
      <c r="L156" s="2">
        <v>700</v>
      </c>
      <c r="M156" s="2"/>
      <c r="N156" s="2"/>
      <c r="O156" s="2"/>
      <c r="P156" s="2"/>
      <c r="Q156" s="17">
        <f t="shared" si="19"/>
        <v>700</v>
      </c>
      <c r="R156" s="17">
        <f t="shared" si="20"/>
        <v>1</v>
      </c>
      <c r="S156" s="2"/>
      <c r="T156" s="2">
        <f t="shared" si="18"/>
        <v>249.00000000000003</v>
      </c>
      <c r="U156" s="2">
        <v>37</v>
      </c>
    </row>
  </sheetData>
  <autoFilter ref="A6:U156" xr:uid="{00000000-0009-0000-0000-000000000000}"/>
  <phoneticPr fontId="2"/>
  <dataValidations count="1">
    <dataValidation imeMode="disabled" allowBlank="1" showInputMessage="1" showErrorMessage="1" sqref="T7:T114 G7:H1048576" xr:uid="{00000000-0002-0000-0000-000000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1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7"/>
  <sheetViews>
    <sheetView workbookViewId="0">
      <selection activeCell="B3" sqref="B3"/>
    </sheetView>
  </sheetViews>
  <sheetFormatPr defaultRowHeight="18.75" x14ac:dyDescent="0.4"/>
  <cols>
    <col min="1" max="1" width="11.25" bestFit="1" customWidth="1"/>
    <col min="2" max="2" width="17.5" bestFit="1" customWidth="1"/>
    <col min="3" max="13" width="11.25" customWidth="1"/>
    <col min="14" max="14" width="9.25" bestFit="1" customWidth="1"/>
    <col min="15" max="15" width="7.875" bestFit="1" customWidth="1"/>
    <col min="16" max="16" width="7.375" bestFit="1" customWidth="1"/>
    <col min="17" max="29" width="5.125" bestFit="1" customWidth="1"/>
    <col min="30" max="33" width="6.25" bestFit="1" customWidth="1"/>
    <col min="34" max="34" width="7" bestFit="1" customWidth="1"/>
    <col min="35" max="35" width="5.5" bestFit="1" customWidth="1"/>
  </cols>
  <sheetData>
    <row r="1" spans="1:16" x14ac:dyDescent="0.4">
      <c r="A1" s="20" t="s">
        <v>26</v>
      </c>
      <c r="B1" t="s">
        <v>27</v>
      </c>
    </row>
    <row r="2" spans="1:16" x14ac:dyDescent="0.4">
      <c r="A2" s="20" t="s">
        <v>28</v>
      </c>
      <c r="B2" t="s">
        <v>27</v>
      </c>
    </row>
    <row r="3" spans="1:16" x14ac:dyDescent="0.4">
      <c r="A3" s="20" t="s">
        <v>29</v>
      </c>
      <c r="B3" t="s">
        <v>27</v>
      </c>
    </row>
    <row r="5" spans="1:16" s="24" customFormat="1" ht="56.25" x14ac:dyDescent="0.4">
      <c r="A5" s="23" t="s">
        <v>30</v>
      </c>
      <c r="B5" s="24" t="s">
        <v>32</v>
      </c>
      <c r="C5" s="24" t="s">
        <v>33</v>
      </c>
      <c r="D5" s="24" t="s">
        <v>34</v>
      </c>
      <c r="E5" s="24" t="s">
        <v>38</v>
      </c>
      <c r="F5" s="24" t="s">
        <v>39</v>
      </c>
      <c r="G5" s="24" t="s">
        <v>40</v>
      </c>
      <c r="H5" s="24" t="s">
        <v>41</v>
      </c>
      <c r="I5" s="24" t="s">
        <v>42</v>
      </c>
      <c r="J5" s="24" t="s">
        <v>43</v>
      </c>
      <c r="K5" s="24" t="s">
        <v>44</v>
      </c>
      <c r="L5" s="24" t="s">
        <v>45</v>
      </c>
      <c r="M5" s="24" t="s">
        <v>48</v>
      </c>
      <c r="N5" t="s">
        <v>49</v>
      </c>
      <c r="O5" s="24" t="s">
        <v>47</v>
      </c>
      <c r="P5" s="24" t="s">
        <v>46</v>
      </c>
    </row>
    <row r="6" spans="1:16" x14ac:dyDescent="0.4">
      <c r="A6" s="21">
        <v>45352</v>
      </c>
      <c r="B6" s="22">
        <v>2540</v>
      </c>
      <c r="C6" s="22"/>
      <c r="D6" s="22">
        <v>2540</v>
      </c>
      <c r="E6" s="22">
        <v>4</v>
      </c>
      <c r="F6" s="22"/>
      <c r="G6" s="22">
        <v>1160</v>
      </c>
      <c r="H6" s="22"/>
      <c r="I6" s="22"/>
      <c r="J6" s="22"/>
      <c r="K6" s="22"/>
      <c r="L6" s="22">
        <v>1160</v>
      </c>
      <c r="M6" s="22">
        <v>2</v>
      </c>
      <c r="N6" s="22">
        <v>6</v>
      </c>
      <c r="O6" s="22">
        <v>1884.9999999999995</v>
      </c>
      <c r="P6" s="22">
        <v>274</v>
      </c>
    </row>
    <row r="7" spans="1:16" x14ac:dyDescent="0.4">
      <c r="A7" s="21">
        <v>45355</v>
      </c>
      <c r="B7" s="22"/>
      <c r="C7" s="22">
        <v>4170</v>
      </c>
      <c r="D7" s="22">
        <v>4170</v>
      </c>
      <c r="E7" s="22">
        <v>4</v>
      </c>
      <c r="F7" s="22"/>
      <c r="G7" s="22"/>
      <c r="H7" s="22"/>
      <c r="I7" s="22"/>
      <c r="J7" s="22"/>
      <c r="K7" s="22">
        <v>1150</v>
      </c>
      <c r="L7" s="22">
        <v>1150</v>
      </c>
      <c r="M7" s="22">
        <v>2</v>
      </c>
      <c r="N7" s="22">
        <v>6</v>
      </c>
      <c r="O7" s="22">
        <v>2034</v>
      </c>
      <c r="P7" s="22">
        <v>262</v>
      </c>
    </row>
    <row r="8" spans="1:16" x14ac:dyDescent="0.4">
      <c r="A8" s="21">
        <v>45356</v>
      </c>
      <c r="B8" s="22">
        <v>1550</v>
      </c>
      <c r="C8" s="22">
        <v>2330</v>
      </c>
      <c r="D8" s="22">
        <v>3880</v>
      </c>
      <c r="E8" s="22">
        <v>6</v>
      </c>
      <c r="F8" s="22"/>
      <c r="G8" s="22"/>
      <c r="H8" s="22"/>
      <c r="I8" s="22">
        <v>1790</v>
      </c>
      <c r="J8" s="22"/>
      <c r="K8" s="22"/>
      <c r="L8" s="22">
        <v>1790</v>
      </c>
      <c r="M8" s="22">
        <v>2</v>
      </c>
      <c r="N8" s="22">
        <v>6</v>
      </c>
      <c r="O8" s="22">
        <v>2119</v>
      </c>
      <c r="P8" s="22">
        <v>293</v>
      </c>
    </row>
    <row r="9" spans="1:16" x14ac:dyDescent="0.4">
      <c r="A9" s="21">
        <v>45357</v>
      </c>
      <c r="B9" s="22">
        <v>730</v>
      </c>
      <c r="C9" s="22">
        <v>2420</v>
      </c>
      <c r="D9" s="22">
        <v>3150</v>
      </c>
      <c r="E9" s="22">
        <v>5</v>
      </c>
      <c r="F9" s="22"/>
      <c r="G9" s="22"/>
      <c r="H9" s="22"/>
      <c r="I9" s="22">
        <v>1890</v>
      </c>
      <c r="J9" s="22"/>
      <c r="K9" s="22"/>
      <c r="L9" s="22">
        <v>1890</v>
      </c>
      <c r="M9" s="22">
        <v>2</v>
      </c>
      <c r="N9" s="22">
        <v>6</v>
      </c>
      <c r="O9" s="22">
        <v>1983</v>
      </c>
      <c r="P9" s="22">
        <v>228</v>
      </c>
    </row>
    <row r="10" spans="1:16" x14ac:dyDescent="0.4">
      <c r="A10" s="21">
        <v>45358</v>
      </c>
      <c r="B10" s="22">
        <v>3570</v>
      </c>
      <c r="C10" s="22"/>
      <c r="D10" s="22">
        <v>3570</v>
      </c>
      <c r="E10" s="22">
        <v>5</v>
      </c>
      <c r="F10" s="22"/>
      <c r="G10" s="22"/>
      <c r="H10" s="22"/>
      <c r="I10" s="22"/>
      <c r="J10" s="22">
        <v>1740</v>
      </c>
      <c r="K10" s="22"/>
      <c r="L10" s="22">
        <v>1740</v>
      </c>
      <c r="M10" s="22">
        <v>2</v>
      </c>
      <c r="N10" s="22">
        <v>6</v>
      </c>
      <c r="O10" s="22">
        <v>2091</v>
      </c>
      <c r="P10" s="22">
        <v>309</v>
      </c>
    </row>
    <row r="11" spans="1:16" x14ac:dyDescent="0.4">
      <c r="A11" s="21">
        <v>45359</v>
      </c>
      <c r="B11" s="22"/>
      <c r="C11" s="22">
        <v>2900</v>
      </c>
      <c r="D11" s="22">
        <v>2900</v>
      </c>
      <c r="E11" s="22">
        <v>4</v>
      </c>
      <c r="F11" s="22"/>
      <c r="G11" s="22">
        <v>540</v>
      </c>
      <c r="H11" s="22"/>
      <c r="I11" s="22"/>
      <c r="J11" s="22"/>
      <c r="K11" s="22"/>
      <c r="L11" s="22">
        <v>540</v>
      </c>
      <c r="M11" s="22">
        <v>2</v>
      </c>
      <c r="N11" s="22">
        <v>6</v>
      </c>
      <c r="O11" s="22">
        <v>2111</v>
      </c>
      <c r="P11" s="22">
        <v>312</v>
      </c>
    </row>
    <row r="12" spans="1:16" x14ac:dyDescent="0.4">
      <c r="A12" s="21">
        <v>45362</v>
      </c>
      <c r="B12" s="22"/>
      <c r="C12" s="22">
        <v>3190</v>
      </c>
      <c r="D12" s="22">
        <v>3190</v>
      </c>
      <c r="E12" s="22">
        <v>5</v>
      </c>
      <c r="F12" s="22"/>
      <c r="G12" s="22"/>
      <c r="H12" s="22"/>
      <c r="I12" s="22"/>
      <c r="J12" s="22"/>
      <c r="K12" s="22">
        <v>1210</v>
      </c>
      <c r="L12" s="22">
        <v>1210</v>
      </c>
      <c r="M12" s="22">
        <v>2</v>
      </c>
      <c r="N12" s="22">
        <v>6</v>
      </c>
      <c r="O12" s="22">
        <v>2199</v>
      </c>
      <c r="P12" s="22">
        <v>301</v>
      </c>
    </row>
    <row r="13" spans="1:16" x14ac:dyDescent="0.4">
      <c r="A13" s="21">
        <v>45363</v>
      </c>
      <c r="B13" s="22"/>
      <c r="C13" s="22">
        <v>2780</v>
      </c>
      <c r="D13" s="22">
        <v>2780</v>
      </c>
      <c r="E13" s="22">
        <v>4</v>
      </c>
      <c r="F13" s="22"/>
      <c r="G13" s="22"/>
      <c r="H13" s="22"/>
      <c r="I13" s="22">
        <v>880</v>
      </c>
      <c r="J13" s="22"/>
      <c r="K13" s="22"/>
      <c r="L13" s="22">
        <v>880</v>
      </c>
      <c r="M13" s="22">
        <v>2</v>
      </c>
      <c r="N13" s="22">
        <v>6</v>
      </c>
      <c r="O13" s="22">
        <v>1994.9999999999995</v>
      </c>
      <c r="P13" s="22">
        <v>226</v>
      </c>
    </row>
    <row r="14" spans="1:16" x14ac:dyDescent="0.4">
      <c r="A14" s="21">
        <v>45364</v>
      </c>
      <c r="B14" s="22">
        <v>600</v>
      </c>
      <c r="C14" s="22">
        <v>2270</v>
      </c>
      <c r="D14" s="22">
        <v>2870</v>
      </c>
      <c r="E14" s="22">
        <v>4</v>
      </c>
      <c r="F14" s="22"/>
      <c r="G14" s="22"/>
      <c r="H14" s="22"/>
      <c r="I14" s="22">
        <v>2230</v>
      </c>
      <c r="J14" s="22"/>
      <c r="K14" s="22"/>
      <c r="L14" s="22">
        <v>2230</v>
      </c>
      <c r="M14" s="22">
        <v>2</v>
      </c>
      <c r="N14" s="22">
        <v>6</v>
      </c>
      <c r="O14" s="22">
        <v>2127.9999999999995</v>
      </c>
      <c r="P14" s="22">
        <v>192</v>
      </c>
    </row>
    <row r="15" spans="1:16" x14ac:dyDescent="0.4">
      <c r="A15" s="21">
        <v>45365</v>
      </c>
      <c r="B15" s="22">
        <v>2110</v>
      </c>
      <c r="C15" s="22">
        <v>810</v>
      </c>
      <c r="D15" s="22">
        <v>2920</v>
      </c>
      <c r="E15" s="22">
        <v>4</v>
      </c>
      <c r="F15" s="22"/>
      <c r="G15" s="22"/>
      <c r="H15" s="22"/>
      <c r="I15" s="22"/>
      <c r="J15" s="22">
        <v>1040</v>
      </c>
      <c r="K15" s="22"/>
      <c r="L15" s="22">
        <v>1040</v>
      </c>
      <c r="M15" s="22">
        <v>2</v>
      </c>
      <c r="N15" s="22">
        <v>6</v>
      </c>
      <c r="O15" s="22">
        <v>1794</v>
      </c>
      <c r="P15" s="22">
        <v>179</v>
      </c>
    </row>
    <row r="16" spans="1:16" x14ac:dyDescent="0.4">
      <c r="A16" s="21">
        <v>45366</v>
      </c>
      <c r="B16" s="22">
        <v>3790</v>
      </c>
      <c r="C16" s="22"/>
      <c r="D16" s="22">
        <v>3790</v>
      </c>
      <c r="E16" s="22">
        <v>6</v>
      </c>
      <c r="F16" s="22"/>
      <c r="G16" s="22">
        <v>680</v>
      </c>
      <c r="H16" s="22"/>
      <c r="I16" s="22"/>
      <c r="J16" s="22"/>
      <c r="K16" s="22"/>
      <c r="L16" s="22">
        <v>680</v>
      </c>
      <c r="M16" s="22">
        <v>2</v>
      </c>
      <c r="N16" s="22">
        <v>6</v>
      </c>
      <c r="O16" s="22">
        <v>1928</v>
      </c>
      <c r="P16" s="22">
        <v>319</v>
      </c>
    </row>
    <row r="17" spans="1:16" x14ac:dyDescent="0.4">
      <c r="A17" s="21">
        <v>45369</v>
      </c>
      <c r="B17" s="22"/>
      <c r="C17" s="22">
        <v>4810</v>
      </c>
      <c r="D17" s="22">
        <v>4810</v>
      </c>
      <c r="E17" s="22">
        <v>8</v>
      </c>
      <c r="F17" s="22"/>
      <c r="G17" s="22"/>
      <c r="H17" s="22"/>
      <c r="I17" s="22"/>
      <c r="J17" s="22"/>
      <c r="K17" s="22">
        <v>2610</v>
      </c>
      <c r="L17" s="22">
        <v>2610</v>
      </c>
      <c r="M17" s="22">
        <v>2</v>
      </c>
      <c r="N17" s="22">
        <v>6</v>
      </c>
      <c r="O17" s="22">
        <v>2149</v>
      </c>
      <c r="P17" s="22">
        <v>300</v>
      </c>
    </row>
    <row r="18" spans="1:16" x14ac:dyDescent="0.4">
      <c r="A18" s="21">
        <v>45370</v>
      </c>
      <c r="B18" s="22">
        <v>560</v>
      </c>
      <c r="C18" s="22">
        <v>3850</v>
      </c>
      <c r="D18" s="22">
        <v>4410</v>
      </c>
      <c r="E18" s="22">
        <v>7</v>
      </c>
      <c r="F18" s="22"/>
      <c r="G18" s="22">
        <v>1590</v>
      </c>
      <c r="H18" s="22"/>
      <c r="I18" s="22"/>
      <c r="J18" s="22"/>
      <c r="K18" s="22"/>
      <c r="L18" s="22">
        <v>1590</v>
      </c>
      <c r="M18" s="22">
        <v>2</v>
      </c>
      <c r="N18" s="22">
        <v>6</v>
      </c>
      <c r="O18" s="22">
        <v>2240</v>
      </c>
      <c r="P18" s="22">
        <v>345</v>
      </c>
    </row>
    <row r="19" spans="1:16" x14ac:dyDescent="0.4">
      <c r="A19" s="21">
        <v>45371</v>
      </c>
      <c r="B19" s="22">
        <v>1250</v>
      </c>
      <c r="C19" s="22">
        <v>3040</v>
      </c>
      <c r="D19" s="22">
        <v>4290</v>
      </c>
      <c r="E19" s="22">
        <v>6</v>
      </c>
      <c r="F19" s="22"/>
      <c r="G19" s="22"/>
      <c r="H19" s="22"/>
      <c r="I19" s="22">
        <v>1470</v>
      </c>
      <c r="J19" s="22"/>
      <c r="K19" s="22"/>
      <c r="L19" s="22">
        <v>1470</v>
      </c>
      <c r="M19" s="22">
        <v>2</v>
      </c>
      <c r="N19" s="22">
        <v>6</v>
      </c>
      <c r="O19" s="22">
        <v>1989</v>
      </c>
      <c r="P19" s="22">
        <v>229</v>
      </c>
    </row>
    <row r="20" spans="1:16" x14ac:dyDescent="0.4">
      <c r="A20" s="21">
        <v>45372</v>
      </c>
      <c r="B20" s="22">
        <v>4250</v>
      </c>
      <c r="C20" s="22"/>
      <c r="D20" s="22">
        <v>4250</v>
      </c>
      <c r="E20" s="22">
        <v>6</v>
      </c>
      <c r="F20" s="22"/>
      <c r="G20" s="22"/>
      <c r="H20" s="22"/>
      <c r="I20" s="22"/>
      <c r="J20" s="22">
        <v>1730</v>
      </c>
      <c r="K20" s="22"/>
      <c r="L20" s="22">
        <v>1730</v>
      </c>
      <c r="M20" s="22">
        <v>2</v>
      </c>
      <c r="N20" s="22">
        <v>6</v>
      </c>
      <c r="O20" s="22">
        <v>2154</v>
      </c>
      <c r="P20" s="22">
        <v>334</v>
      </c>
    </row>
    <row r="21" spans="1:16" x14ac:dyDescent="0.4">
      <c r="A21" s="21">
        <v>45373</v>
      </c>
      <c r="B21" s="22"/>
      <c r="C21" s="22">
        <v>4410</v>
      </c>
      <c r="D21" s="22">
        <v>4410</v>
      </c>
      <c r="E21" s="22">
        <v>6</v>
      </c>
      <c r="F21" s="22"/>
      <c r="G21" s="22">
        <v>1200</v>
      </c>
      <c r="H21" s="22"/>
      <c r="I21" s="22"/>
      <c r="J21" s="22"/>
      <c r="K21" s="22"/>
      <c r="L21" s="22">
        <v>1200</v>
      </c>
      <c r="M21" s="22">
        <v>2</v>
      </c>
      <c r="N21" s="22">
        <v>6</v>
      </c>
      <c r="O21" s="22">
        <v>2150</v>
      </c>
      <c r="P21" s="22">
        <v>329</v>
      </c>
    </row>
    <row r="22" spans="1:16" x14ac:dyDescent="0.4">
      <c r="A22" s="21">
        <v>45376</v>
      </c>
      <c r="B22" s="22"/>
      <c r="C22" s="22">
        <v>3110</v>
      </c>
      <c r="D22" s="22">
        <v>3110</v>
      </c>
      <c r="E22" s="22">
        <v>5</v>
      </c>
      <c r="F22" s="22"/>
      <c r="G22" s="22"/>
      <c r="H22" s="22"/>
      <c r="I22" s="22"/>
      <c r="J22" s="22"/>
      <c r="K22" s="22">
        <v>950</v>
      </c>
      <c r="L22" s="22">
        <v>950</v>
      </c>
      <c r="M22" s="22">
        <v>2</v>
      </c>
      <c r="N22" s="22">
        <v>6</v>
      </c>
      <c r="O22" s="22">
        <v>2077</v>
      </c>
      <c r="P22" s="22">
        <v>262</v>
      </c>
    </row>
    <row r="23" spans="1:16" x14ac:dyDescent="0.4">
      <c r="A23" s="21">
        <v>45377</v>
      </c>
      <c r="B23" s="22"/>
      <c r="C23" s="22">
        <v>3190</v>
      </c>
      <c r="D23" s="22">
        <v>3190</v>
      </c>
      <c r="E23" s="22">
        <v>5</v>
      </c>
      <c r="F23" s="22"/>
      <c r="G23" s="22"/>
      <c r="H23" s="22"/>
      <c r="I23" s="22"/>
      <c r="J23" s="22"/>
      <c r="K23" s="22">
        <v>1500</v>
      </c>
      <c r="L23" s="22">
        <v>1500</v>
      </c>
      <c r="M23" s="22">
        <v>2</v>
      </c>
      <c r="N23" s="22">
        <v>6</v>
      </c>
      <c r="O23" s="22">
        <v>2141.9999999999995</v>
      </c>
      <c r="P23" s="22">
        <v>239</v>
      </c>
    </row>
    <row r="24" spans="1:16" x14ac:dyDescent="0.4">
      <c r="A24" s="21">
        <v>45378</v>
      </c>
      <c r="B24" s="22">
        <v>790</v>
      </c>
      <c r="C24" s="22">
        <v>2670</v>
      </c>
      <c r="D24" s="22">
        <v>3460</v>
      </c>
      <c r="E24" s="22">
        <v>4</v>
      </c>
      <c r="F24" s="22"/>
      <c r="G24" s="22"/>
      <c r="H24" s="22"/>
      <c r="I24" s="22"/>
      <c r="J24" s="22">
        <v>1270</v>
      </c>
      <c r="K24" s="22"/>
      <c r="L24" s="22">
        <v>1270</v>
      </c>
      <c r="M24" s="22">
        <v>2</v>
      </c>
      <c r="N24" s="22">
        <v>6</v>
      </c>
      <c r="O24" s="22">
        <v>1899.9999999999995</v>
      </c>
      <c r="P24" s="22">
        <v>185</v>
      </c>
    </row>
    <row r="25" spans="1:16" x14ac:dyDescent="0.4">
      <c r="A25" s="21">
        <v>45379</v>
      </c>
      <c r="B25" s="22">
        <v>3730</v>
      </c>
      <c r="C25" s="22"/>
      <c r="D25" s="22">
        <v>3730</v>
      </c>
      <c r="E25" s="22">
        <v>6</v>
      </c>
      <c r="F25" s="22"/>
      <c r="G25" s="22"/>
      <c r="H25" s="22"/>
      <c r="I25" s="22">
        <v>1730</v>
      </c>
      <c r="J25" s="22"/>
      <c r="K25" s="22"/>
      <c r="L25" s="22">
        <v>1730</v>
      </c>
      <c r="M25" s="22">
        <v>2</v>
      </c>
      <c r="N25" s="22">
        <v>6</v>
      </c>
      <c r="O25" s="22">
        <v>2015</v>
      </c>
      <c r="P25" s="22">
        <v>251</v>
      </c>
    </row>
    <row r="26" spans="1:16" x14ac:dyDescent="0.4">
      <c r="A26" s="21">
        <v>45380</v>
      </c>
      <c r="B26" s="22">
        <v>2060</v>
      </c>
      <c r="C26" s="22">
        <v>650</v>
      </c>
      <c r="D26" s="22">
        <v>2710</v>
      </c>
      <c r="E26" s="22">
        <v>4</v>
      </c>
      <c r="F26" s="22"/>
      <c r="G26" s="22">
        <v>1180</v>
      </c>
      <c r="H26" s="22"/>
      <c r="I26" s="22"/>
      <c r="J26" s="22"/>
      <c r="K26" s="22"/>
      <c r="L26" s="22">
        <v>1180</v>
      </c>
      <c r="M26" s="22">
        <v>2</v>
      </c>
      <c r="N26" s="22">
        <v>6</v>
      </c>
      <c r="O26" s="22">
        <v>1676.9999999999998</v>
      </c>
      <c r="P26" s="22">
        <v>274</v>
      </c>
    </row>
    <row r="27" spans="1:16" x14ac:dyDescent="0.4">
      <c r="A27" s="21" t="s">
        <v>31</v>
      </c>
      <c r="B27" s="22">
        <v>27530</v>
      </c>
      <c r="C27" s="22">
        <v>46600</v>
      </c>
      <c r="D27" s="22">
        <v>74130</v>
      </c>
      <c r="E27" s="22">
        <v>108</v>
      </c>
      <c r="F27" s="22"/>
      <c r="G27" s="22">
        <v>6350</v>
      </c>
      <c r="H27" s="22"/>
      <c r="I27" s="22">
        <v>9990</v>
      </c>
      <c r="J27" s="22">
        <v>5780</v>
      </c>
      <c r="K27" s="22">
        <v>7420</v>
      </c>
      <c r="L27" s="22">
        <v>29540</v>
      </c>
      <c r="M27" s="22">
        <v>42</v>
      </c>
      <c r="N27" s="22">
        <v>126</v>
      </c>
      <c r="O27" s="22">
        <v>42760</v>
      </c>
      <c r="P27" s="22">
        <v>5643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別紙7</vt:lpstr>
      <vt:lpstr>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2024-01-25T10:51:41Z</dcterms:created>
  <dcterms:modified xsi:type="dcterms:W3CDTF">2025-03-20T06:55:52Z</dcterms:modified>
</cp:coreProperties>
</file>