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FA101205-4885-41AD-B632-4239621EA34A}" xr6:coauthVersionLast="47" xr6:coauthVersionMax="47" xr10:uidLastSave="{00000000-0000-0000-0000-000000000000}"/>
  <bookViews>
    <workbookView xWindow="-120" yWindow="-120" windowWidth="29040" windowHeight="15720" tabRatio="676" activeTab="5" xr2:uid="{00000000-000D-0000-FFFF-FFFF00000000}"/>
  </bookViews>
  <sheets>
    <sheet name="変更届書類一覧 ①" sheetId="67" r:id="rId1"/>
    <sheet name="変更届書類一覧 ②（加算）" sheetId="68" r:id="rId2"/>
    <sheet name="変更届出書" sheetId="161" r:id="rId3"/>
    <sheet name="2 別紙" sheetId="141" r:id="rId4"/>
    <sheet name="付表４" sheetId="162" r:id="rId5"/>
    <sheet name="体制等状況一覧" sheetId="163" r:id="rId6"/>
    <sheet name="別紙８-２重度障害者支援加算（短期入所）" sheetId="164" r:id="rId7"/>
    <sheet name="別紙16栄養士配置加算・栄養マネジメント加算" sheetId="165" r:id="rId8"/>
    <sheet name="別紙10食事提供体制加算" sheetId="166" r:id="rId9"/>
    <sheet name="7-2　食事提供体制（確認事項）" sheetId="95" r:id="rId10"/>
    <sheet name="7-2　食事提供リスト" sheetId="98" r:id="rId11"/>
    <sheet name="7-2　食事提供リスト【記載例】" sheetId="99" r:id="rId12"/>
    <sheet name="7-2　実費徴収の状況" sheetId="100" r:id="rId13"/>
    <sheet name="7-2　実費徴収の状況【記載例】" sheetId="101" r:id="rId14"/>
    <sheet name="7-2　（参考）食事提供に関する条例等" sheetId="102" r:id="rId15"/>
    <sheet name="別紙48送迎加算" sheetId="167" r:id="rId16"/>
    <sheet name="別紙３-２福祉専門職員の配置加算（共生型短期）" sheetId="168" r:id="rId17"/>
    <sheet name="別紙15医療連携体制加算（Ⅶ)・医療連携体制加算（Ⅸ）" sheetId="169" r:id="rId18"/>
    <sheet name="11 医療連携体制加算（Ⅸ）の概要" sheetId="107" r:id="rId19"/>
    <sheet name="別紙５常勤看護職員等配置加算・看護職員配置加算" sheetId="170" r:id="rId20"/>
    <sheet name="別紙47地域生活支援拠点等に関連する加算" sheetId="171" r:id="rId21"/>
    <sheet name="14　建物面積表 " sheetId="112" r:id="rId22"/>
    <sheet name="14　建物面積表（記載例）" sheetId="113" r:id="rId23"/>
    <sheet name="15　設備・備品一覧" sheetId="114" r:id="rId24"/>
    <sheet name="15　設備・備品一覧（記載例）" sheetId="115" r:id="rId25"/>
    <sheet name="16　管理者・経歴書" sheetId="116" r:id="rId26"/>
    <sheet name="16　管理者・経歴書 (記載例)" sheetId="117" r:id="rId27"/>
    <sheet name="17　（ＧＨ・ＳＳ合築用）職員配置状況票" sheetId="118" r:id="rId28"/>
    <sheet name="17　（ＧＨ・ＳＳ合築用）職員配置状況票（記入例）" sheetId="119" r:id="rId29"/>
    <sheet name="勤務形態一覧表（短期入所・併設型）" sheetId="176" r:id="rId30"/>
    <sheet name="勤務形態一覧表（短期入所・空床利用型）" sheetId="177" r:id="rId31"/>
    <sheet name="勤務形態一覧表（短期入所・単独型）" sheetId="178" r:id="rId32"/>
    <sheet name="（標準様式１）主たる障害特定理由" sheetId="173" r:id="rId33"/>
    <sheet name="（標準様式２）苦情解決措置の概要" sheetId="172" r:id="rId34"/>
    <sheet name="21　協力医療機関" sheetId="126" r:id="rId35"/>
    <sheet name="21　協力医療機関 (記載例)" sheetId="127" r:id="rId36"/>
    <sheet name="22　協定書（記載例）" sheetId="128" r:id="rId37"/>
    <sheet name="標準様式３（誓約書）" sheetId="174" r:id="rId38"/>
    <sheet name="別紙①" sheetId="175" r:id="rId39"/>
    <sheet name="24　事業開始届" sheetId="131" r:id="rId40"/>
    <sheet name="24　事業開始届【記入例】" sheetId="132" r:id="rId41"/>
    <sheet name="25　事業計画書【参考】" sheetId="133" r:id="rId42"/>
    <sheet name="26　収支予算書" sheetId="134" r:id="rId43"/>
    <sheet name="26　収支予算書（記載例）" sheetId="135" r:id="rId44"/>
    <sheet name="27　耐震化調査" sheetId="136" r:id="rId45"/>
    <sheet name="28　社会・労働保険加入状況確認票" sheetId="137" r:id="rId46"/>
    <sheet name="29　消防関係状況確認書" sheetId="138" r:id="rId47"/>
    <sheet name="29　消防関係状況確認書（留意事項）" sheetId="139" r:id="rId48"/>
    <sheet name="30　メールアドレス登録票" sheetId="140" r:id="rId49"/>
    <sheet name="31　業務管理体制変更届" sheetId="142" r:id="rId50"/>
    <sheet name="31　業務管理体制変更届（記載例）" sheetId="143" r:id="rId51"/>
    <sheet name="32　別表　事業所一覧" sheetId="144" r:id="rId52"/>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3">'2 別紙'!$A$1:$W$39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78" l="1"/>
  <c r="AI31" i="178"/>
  <c r="AH31" i="178"/>
  <c r="AG31" i="178"/>
  <c r="AF31" i="178"/>
  <c r="AE31" i="178"/>
  <c r="AD31" i="178"/>
  <c r="AC31" i="178"/>
  <c r="AB31" i="178"/>
  <c r="AA31" i="178"/>
  <c r="Z31" i="178"/>
  <c r="Y31" i="178"/>
  <c r="X31" i="178"/>
  <c r="W31" i="178"/>
  <c r="V31" i="178"/>
  <c r="U31" i="178"/>
  <c r="T31" i="178"/>
  <c r="S31" i="178"/>
  <c r="R31" i="178"/>
  <c r="Q31" i="178"/>
  <c r="P31" i="178"/>
  <c r="O31" i="178"/>
  <c r="N31" i="178"/>
  <c r="M31" i="178"/>
  <c r="L31" i="178"/>
  <c r="K31" i="178"/>
  <c r="J31" i="178"/>
  <c r="I31" i="178"/>
  <c r="H31" i="178"/>
  <c r="G31" i="178"/>
  <c r="F31" i="178"/>
  <c r="AK31" i="178" s="1"/>
  <c r="AL31" i="178" s="1"/>
  <c r="AL30" i="178"/>
  <c r="AK30" i="178"/>
  <c r="AK29" i="178"/>
  <c r="AL29" i="178" s="1"/>
  <c r="AK28" i="178"/>
  <c r="AL28" i="178" s="1"/>
  <c r="AK27" i="178"/>
  <c r="AL27" i="178" s="1"/>
  <c r="AL26" i="178"/>
  <c r="AK26" i="178"/>
  <c r="AL25" i="178"/>
  <c r="AK25" i="178"/>
  <c r="AL24" i="178"/>
  <c r="AK24" i="178"/>
  <c r="AL23" i="178"/>
  <c r="AK23" i="178"/>
  <c r="AK22" i="178"/>
  <c r="AL22" i="178" s="1"/>
  <c r="AK21" i="178"/>
  <c r="AL21" i="178" s="1"/>
  <c r="AK20" i="178"/>
  <c r="AL20" i="178" s="1"/>
  <c r="AL19" i="178"/>
  <c r="AK19" i="178"/>
  <c r="AL18" i="178"/>
  <c r="AK18" i="178"/>
  <c r="AL17" i="178"/>
  <c r="AK17" i="178"/>
  <c r="AL16" i="178"/>
  <c r="AK16" i="178"/>
  <c r="AK15" i="178"/>
  <c r="AL15" i="178" s="1"/>
  <c r="AK14" i="178"/>
  <c r="AL14" i="178" s="1"/>
  <c r="AK13" i="178"/>
  <c r="AL13" i="178" s="1"/>
  <c r="AL12" i="178"/>
  <c r="AK12" i="178"/>
  <c r="AL11" i="178"/>
  <c r="AK11" i="178"/>
  <c r="AG10" i="178"/>
  <c r="AF10" i="178"/>
  <c r="AE10" i="178"/>
  <c r="AD10" i="178"/>
  <c r="AC10" i="178"/>
  <c r="AB10" i="178"/>
  <c r="AA10" i="178"/>
  <c r="Z10" i="178"/>
  <c r="Y10" i="178"/>
  <c r="X10" i="178"/>
  <c r="W10" i="178"/>
  <c r="V10" i="178"/>
  <c r="U10" i="178"/>
  <c r="T10" i="178"/>
  <c r="S10" i="178"/>
  <c r="R10" i="178"/>
  <c r="Q10" i="178"/>
  <c r="P10" i="178"/>
  <c r="O10" i="178"/>
  <c r="N10" i="178"/>
  <c r="M10" i="178"/>
  <c r="L10" i="178"/>
  <c r="K10" i="178"/>
  <c r="J10" i="178"/>
  <c r="I10" i="178"/>
  <c r="H10" i="178"/>
  <c r="G10" i="178"/>
  <c r="F10" i="178"/>
  <c r="AJ10" i="178" s="1"/>
  <c r="AG9" i="178"/>
  <c r="AF9" i="178"/>
  <c r="AE9" i="178"/>
  <c r="AD9" i="178"/>
  <c r="AC9" i="178"/>
  <c r="AB9" i="178"/>
  <c r="AA9" i="178"/>
  <c r="Z9" i="178"/>
  <c r="Y9" i="178"/>
  <c r="X9" i="178"/>
  <c r="W9" i="178"/>
  <c r="V9" i="178"/>
  <c r="U9" i="178"/>
  <c r="T9" i="178"/>
  <c r="S9" i="178"/>
  <c r="R9" i="178"/>
  <c r="Q9" i="178"/>
  <c r="P9" i="178"/>
  <c r="O9" i="178"/>
  <c r="N9" i="178"/>
  <c r="M9" i="178"/>
  <c r="L9" i="178"/>
  <c r="K9" i="178"/>
  <c r="J9" i="178"/>
  <c r="I9" i="178"/>
  <c r="H9" i="178"/>
  <c r="G9" i="178"/>
  <c r="F9" i="178"/>
  <c r="AJ9" i="178" s="1"/>
  <c r="AJ31" i="177"/>
  <c r="AI31" i="177"/>
  <c r="AH31" i="177"/>
  <c r="AG31" i="177"/>
  <c r="AF31" i="177"/>
  <c r="AE31" i="177"/>
  <c r="AD31" i="177"/>
  <c r="AC31" i="177"/>
  <c r="AB31" i="177"/>
  <c r="AA31" i="177"/>
  <c r="Z31" i="177"/>
  <c r="Y31" i="177"/>
  <c r="X31" i="177"/>
  <c r="W31" i="177"/>
  <c r="V31" i="177"/>
  <c r="U31" i="177"/>
  <c r="T31" i="177"/>
  <c r="S31" i="177"/>
  <c r="R31" i="177"/>
  <c r="Q31" i="177"/>
  <c r="P31" i="177"/>
  <c r="O31" i="177"/>
  <c r="N31" i="177"/>
  <c r="M31" i="177"/>
  <c r="L31" i="177"/>
  <c r="K31" i="177"/>
  <c r="J31" i="177"/>
  <c r="I31" i="177"/>
  <c r="AK31" i="177" s="1"/>
  <c r="AL31" i="177" s="1"/>
  <c r="H31" i="177"/>
  <c r="G31" i="177"/>
  <c r="F31" i="177"/>
  <c r="AL30" i="177"/>
  <c r="AK30" i="177"/>
  <c r="AL29" i="177"/>
  <c r="AK29" i="177"/>
  <c r="AL28" i="177"/>
  <c r="AK28" i="177"/>
  <c r="AK27" i="177"/>
  <c r="AL27" i="177" s="1"/>
  <c r="AL26" i="177"/>
  <c r="AK26" i="177"/>
  <c r="AL25" i="177"/>
  <c r="AK25" i="177"/>
  <c r="AL24" i="177"/>
  <c r="AK24" i="177"/>
  <c r="AL23" i="177"/>
  <c r="AK23" i="177"/>
  <c r="AL22" i="177"/>
  <c r="AK22" i="177"/>
  <c r="AL21" i="177"/>
  <c r="AK21" i="177"/>
  <c r="AK20" i="177"/>
  <c r="AL20" i="177" s="1"/>
  <c r="AL19" i="177"/>
  <c r="AK19" i="177"/>
  <c r="AL18" i="177"/>
  <c r="AK18" i="177"/>
  <c r="AL17" i="177"/>
  <c r="AK17" i="177"/>
  <c r="AL16" i="177"/>
  <c r="AK16" i="177"/>
  <c r="AL15" i="177"/>
  <c r="AK15" i="177"/>
  <c r="AL14" i="177"/>
  <c r="AK14" i="177"/>
  <c r="AK13" i="177"/>
  <c r="AL13" i="177" s="1"/>
  <c r="AL12" i="177"/>
  <c r="AK12" i="177"/>
  <c r="AL11" i="177"/>
  <c r="AK11" i="177"/>
  <c r="AH10" i="177"/>
  <c r="AG10" i="177"/>
  <c r="AF10" i="177"/>
  <c r="AE10" i="177"/>
  <c r="AD10" i="177"/>
  <c r="AC10" i="177"/>
  <c r="AB10" i="177"/>
  <c r="AA10" i="177"/>
  <c r="Z10" i="177"/>
  <c r="Y10" i="177"/>
  <c r="X10" i="177"/>
  <c r="W10" i="177"/>
  <c r="V10" i="177"/>
  <c r="U10" i="177"/>
  <c r="T10" i="177"/>
  <c r="S10" i="177"/>
  <c r="R10" i="177"/>
  <c r="Q10" i="177"/>
  <c r="P10" i="177"/>
  <c r="O10" i="177"/>
  <c r="N10" i="177"/>
  <c r="M10" i="177"/>
  <c r="L10" i="177"/>
  <c r="K10" i="177"/>
  <c r="J10" i="177"/>
  <c r="I10" i="177"/>
  <c r="H10" i="177"/>
  <c r="G10" i="177"/>
  <c r="F10" i="177"/>
  <c r="AJ10" i="177" s="1"/>
  <c r="AI9" i="177"/>
  <c r="AG9" i="177"/>
  <c r="AF9" i="177"/>
  <c r="AE9" i="177"/>
  <c r="AD9" i="177"/>
  <c r="AC9" i="177"/>
  <c r="AB9" i="177"/>
  <c r="AA9" i="177"/>
  <c r="Z9" i="177"/>
  <c r="Y9" i="177"/>
  <c r="X9" i="177"/>
  <c r="W9" i="177"/>
  <c r="V9" i="177"/>
  <c r="U9" i="177"/>
  <c r="T9" i="177"/>
  <c r="S9" i="177"/>
  <c r="R9" i="177"/>
  <c r="Q9" i="177"/>
  <c r="P9" i="177"/>
  <c r="O9" i="177"/>
  <c r="N9" i="177"/>
  <c r="M9" i="177"/>
  <c r="L9" i="177"/>
  <c r="K9" i="177"/>
  <c r="J9" i="177"/>
  <c r="I9" i="177"/>
  <c r="H9" i="177"/>
  <c r="G9" i="177"/>
  <c r="F9" i="177"/>
  <c r="AJ9" i="177" s="1"/>
  <c r="AJ31" i="176"/>
  <c r="AI31" i="176"/>
  <c r="AH31" i="176"/>
  <c r="AG31" i="176"/>
  <c r="AF31" i="176"/>
  <c r="AE31" i="176"/>
  <c r="AD31" i="176"/>
  <c r="AC31" i="176"/>
  <c r="AB31" i="176"/>
  <c r="AA31" i="176"/>
  <c r="Z31" i="176"/>
  <c r="Y31" i="176"/>
  <c r="X31" i="176"/>
  <c r="W31" i="176"/>
  <c r="V31" i="176"/>
  <c r="U31" i="176"/>
  <c r="T31" i="176"/>
  <c r="S31" i="176"/>
  <c r="R31" i="176"/>
  <c r="Q31" i="176"/>
  <c r="P31" i="176"/>
  <c r="O31" i="176"/>
  <c r="N31" i="176"/>
  <c r="M31" i="176"/>
  <c r="L31" i="176"/>
  <c r="AK31" i="176" s="1"/>
  <c r="AL31" i="176" s="1"/>
  <c r="K31" i="176"/>
  <c r="J31" i="176"/>
  <c r="I31" i="176"/>
  <c r="H31" i="176"/>
  <c r="G31" i="176"/>
  <c r="F31" i="176"/>
  <c r="AK30" i="176"/>
  <c r="AL30" i="176" s="1"/>
  <c r="AK29" i="176"/>
  <c r="AL29" i="176" s="1"/>
  <c r="AK28" i="176"/>
  <c r="AL28" i="176" s="1"/>
  <c r="AK27" i="176"/>
  <c r="AL27" i="176" s="1"/>
  <c r="AL26" i="176"/>
  <c r="AK26" i="176"/>
  <c r="AL25" i="176"/>
  <c r="AK25" i="176"/>
  <c r="AK24" i="176"/>
  <c r="AL24" i="176" s="1"/>
  <c r="AK23" i="176"/>
  <c r="AL23" i="176" s="1"/>
  <c r="AK22" i="176"/>
  <c r="AL22" i="176" s="1"/>
  <c r="AK21" i="176"/>
  <c r="AL21" i="176" s="1"/>
  <c r="AK20" i="176"/>
  <c r="AL20" i="176" s="1"/>
  <c r="AL19" i="176"/>
  <c r="AK19" i="176"/>
  <c r="AL18" i="176"/>
  <c r="AK18" i="176"/>
  <c r="AK17" i="176"/>
  <c r="AL17" i="176" s="1"/>
  <c r="AK16" i="176"/>
  <c r="AL16" i="176" s="1"/>
  <c r="AK15" i="176"/>
  <c r="AL15" i="176" s="1"/>
  <c r="AK14" i="176"/>
  <c r="AL14" i="176" s="1"/>
  <c r="AK13" i="176"/>
  <c r="AL13" i="176" s="1"/>
  <c r="AL12" i="176"/>
  <c r="AK12" i="176"/>
  <c r="AL11" i="176"/>
  <c r="AK11" i="176"/>
  <c r="AI10" i="176"/>
  <c r="AG10" i="176"/>
  <c r="AF10" i="176"/>
  <c r="AE10" i="176"/>
  <c r="AD10" i="176"/>
  <c r="AC10" i="176"/>
  <c r="AB10" i="176"/>
  <c r="AA10" i="176"/>
  <c r="Z10" i="176"/>
  <c r="Y10" i="176"/>
  <c r="X10" i="176"/>
  <c r="W10" i="176"/>
  <c r="V10" i="176"/>
  <c r="U10" i="176"/>
  <c r="T10" i="176"/>
  <c r="S10" i="176"/>
  <c r="R10" i="176"/>
  <c r="Q10" i="176"/>
  <c r="P10" i="176"/>
  <c r="O10" i="176"/>
  <c r="N10" i="176"/>
  <c r="M10" i="176"/>
  <c r="L10" i="176"/>
  <c r="K10" i="176"/>
  <c r="J10" i="176"/>
  <c r="I10" i="176"/>
  <c r="H10" i="176"/>
  <c r="G10" i="176"/>
  <c r="F10" i="176"/>
  <c r="AJ10" i="176" s="1"/>
  <c r="AJ9" i="176"/>
  <c r="AG9" i="176"/>
  <c r="AF9" i="176"/>
  <c r="AE9" i="176"/>
  <c r="AD9" i="176"/>
  <c r="AC9" i="176"/>
  <c r="AB9" i="176"/>
  <c r="AA9" i="176"/>
  <c r="Z9" i="176"/>
  <c r="Y9" i="176"/>
  <c r="X9" i="176"/>
  <c r="W9" i="176"/>
  <c r="V9" i="176"/>
  <c r="U9" i="176"/>
  <c r="T9" i="176"/>
  <c r="S9" i="176"/>
  <c r="R9" i="176"/>
  <c r="Q9" i="176"/>
  <c r="P9" i="176"/>
  <c r="O9" i="176"/>
  <c r="N9" i="176"/>
  <c r="M9" i="176"/>
  <c r="L9" i="176"/>
  <c r="K9" i="176"/>
  <c r="J9" i="176"/>
  <c r="I9" i="176"/>
  <c r="H9" i="176"/>
  <c r="G9" i="176"/>
  <c r="F9" i="176"/>
  <c r="AI9" i="176" s="1"/>
  <c r="AI10" i="177" l="1"/>
  <c r="AH9" i="176"/>
  <c r="AH10" i="176"/>
  <c r="AH9" i="178"/>
  <c r="AI9" i="178"/>
  <c r="AH10" i="178"/>
  <c r="AI10" i="178"/>
  <c r="AH9" i="177"/>
  <c r="P27" i="135" l="1"/>
  <c r="O27" i="135"/>
  <c r="N27" i="135"/>
  <c r="M27" i="135"/>
  <c r="L27" i="135"/>
  <c r="K27" i="135"/>
  <c r="J27" i="135"/>
  <c r="I27" i="135"/>
  <c r="H27" i="135"/>
  <c r="G27" i="135"/>
  <c r="F27" i="135"/>
  <c r="E27" i="135"/>
  <c r="Q26" i="135"/>
  <c r="Q25" i="135"/>
  <c r="Q24" i="135"/>
  <c r="Q23" i="135"/>
  <c r="Q22" i="135"/>
  <c r="Q21" i="135"/>
  <c r="Q20" i="135"/>
  <c r="Q19" i="135"/>
  <c r="Q18" i="135"/>
  <c r="P17" i="135"/>
  <c r="O17" i="135"/>
  <c r="N17" i="135"/>
  <c r="M17" i="135"/>
  <c r="L17" i="135"/>
  <c r="L28" i="135" s="1"/>
  <c r="K17" i="135"/>
  <c r="J17" i="135"/>
  <c r="J28" i="135" s="1"/>
  <c r="I17" i="135"/>
  <c r="H17" i="135"/>
  <c r="H28" i="135" s="1"/>
  <c r="G17" i="135"/>
  <c r="F17" i="135"/>
  <c r="E17" i="135"/>
  <c r="Q16" i="135"/>
  <c r="Q15" i="135"/>
  <c r="Q14" i="135"/>
  <c r="Q13" i="135"/>
  <c r="Q12" i="135"/>
  <c r="Q11" i="135"/>
  <c r="Q10" i="135"/>
  <c r="Q9" i="135"/>
  <c r="Q8" i="135"/>
  <c r="Q7" i="135"/>
  <c r="Q6" i="135"/>
  <c r="Q5" i="135"/>
  <c r="P27" i="134"/>
  <c r="O27" i="134"/>
  <c r="N27" i="134"/>
  <c r="M27" i="134"/>
  <c r="L27" i="134"/>
  <c r="K27" i="134"/>
  <c r="J27" i="134"/>
  <c r="I27" i="134"/>
  <c r="H27" i="134"/>
  <c r="G27" i="134"/>
  <c r="F27" i="134"/>
  <c r="E27" i="134"/>
  <c r="Q26" i="134"/>
  <c r="Q25" i="134"/>
  <c r="Q24" i="134"/>
  <c r="Q23" i="134"/>
  <c r="Q22" i="134"/>
  <c r="Q21" i="134"/>
  <c r="Q20" i="134"/>
  <c r="Q19" i="134"/>
  <c r="Q18" i="134"/>
  <c r="P17" i="134"/>
  <c r="O17" i="134"/>
  <c r="O28" i="134" s="1"/>
  <c r="N17" i="134"/>
  <c r="M17" i="134"/>
  <c r="M28" i="134" s="1"/>
  <c r="L17" i="134"/>
  <c r="K17" i="134"/>
  <c r="K28" i="134" s="1"/>
  <c r="J17" i="134"/>
  <c r="I17" i="134"/>
  <c r="H17" i="134"/>
  <c r="G17" i="134"/>
  <c r="F17" i="134"/>
  <c r="E17" i="134"/>
  <c r="Q16" i="134"/>
  <c r="Q15" i="134"/>
  <c r="Q14" i="134"/>
  <c r="Q13" i="134"/>
  <c r="Q12" i="134"/>
  <c r="Q11" i="134"/>
  <c r="Q10" i="134"/>
  <c r="Q9" i="134"/>
  <c r="Q8" i="134"/>
  <c r="Q7" i="134"/>
  <c r="Q6" i="134"/>
  <c r="Q5" i="134"/>
  <c r="AU65" i="119"/>
  <c r="AT65" i="119"/>
  <c r="AS65" i="119"/>
  <c r="AR65" i="119"/>
  <c r="AQ65" i="119"/>
  <c r="AP65" i="119"/>
  <c r="AO65" i="119"/>
  <c r="AN65" i="119"/>
  <c r="AM65" i="119"/>
  <c r="AL65" i="119"/>
  <c r="AK65" i="119"/>
  <c r="AJ65" i="119"/>
  <c r="AI65" i="119"/>
  <c r="AH65" i="119"/>
  <c r="AG65" i="119"/>
  <c r="AF65" i="119"/>
  <c r="AE65" i="119"/>
  <c r="AD65" i="119"/>
  <c r="AC65" i="119"/>
  <c r="AB65" i="119"/>
  <c r="AA65" i="119"/>
  <c r="Z65" i="119"/>
  <c r="Y65" i="119"/>
  <c r="X65" i="119"/>
  <c r="W65" i="119"/>
  <c r="V65" i="119"/>
  <c r="U65" i="119"/>
  <c r="T65" i="119"/>
  <c r="AV64" i="119"/>
  <c r="AY64" i="119" s="1"/>
  <c r="AV63" i="119"/>
  <c r="AY63" i="119" s="1"/>
  <c r="AV62" i="119"/>
  <c r="AY62" i="119" s="1"/>
  <c r="AV61" i="119"/>
  <c r="AY61" i="119" s="1"/>
  <c r="AV60" i="119"/>
  <c r="AU58" i="119"/>
  <c r="AT58" i="119"/>
  <c r="AS58" i="119"/>
  <c r="AR58" i="119"/>
  <c r="AQ58" i="119"/>
  <c r="AP58" i="119"/>
  <c r="AO58" i="119"/>
  <c r="AN58" i="119"/>
  <c r="AM58" i="119"/>
  <c r="AL58" i="119"/>
  <c r="AK58" i="119"/>
  <c r="AJ58" i="119"/>
  <c r="AI58" i="119"/>
  <c r="AH58" i="119"/>
  <c r="AG58" i="119"/>
  <c r="AF58" i="119"/>
  <c r="AE58" i="119"/>
  <c r="AD58" i="119"/>
  <c r="AC58" i="119"/>
  <c r="AB58" i="119"/>
  <c r="AA58" i="119"/>
  <c r="Z58" i="119"/>
  <c r="Y58" i="119"/>
  <c r="X58" i="119"/>
  <c r="W58" i="119"/>
  <c r="V58" i="119"/>
  <c r="U58" i="119"/>
  <c r="T58" i="119"/>
  <c r="AV57" i="119"/>
  <c r="AY57" i="119" s="1"/>
  <c r="AV56" i="119"/>
  <c r="AY56" i="119" s="1"/>
  <c r="AV55" i="119"/>
  <c r="AY55" i="119" s="1"/>
  <c r="AV54" i="119"/>
  <c r="AY54" i="119" s="1"/>
  <c r="AV53" i="119"/>
  <c r="AY53" i="119" s="1"/>
  <c r="AV52" i="119"/>
  <c r="AY52" i="119" s="1"/>
  <c r="AU50" i="119"/>
  <c r="AT50" i="119"/>
  <c r="AS50" i="119"/>
  <c r="AR50" i="119"/>
  <c r="AQ50" i="119"/>
  <c r="AP50" i="119"/>
  <c r="AO50" i="119"/>
  <c r="AN50" i="119"/>
  <c r="AM50" i="119"/>
  <c r="AL50" i="119"/>
  <c r="AK50" i="119"/>
  <c r="AJ50" i="119"/>
  <c r="AI50" i="119"/>
  <c r="AH50" i="119"/>
  <c r="AG50" i="119"/>
  <c r="AF50" i="119"/>
  <c r="AE50" i="119"/>
  <c r="AD50" i="119"/>
  <c r="AC50" i="119"/>
  <c r="AB50" i="119"/>
  <c r="AA50" i="119"/>
  <c r="Z50" i="119"/>
  <c r="Y50" i="119"/>
  <c r="X50" i="119"/>
  <c r="W50" i="119"/>
  <c r="V50" i="119"/>
  <c r="U50" i="119"/>
  <c r="T50" i="119"/>
  <c r="AV49" i="119"/>
  <c r="AY49" i="119" s="1"/>
  <c r="AV48" i="119"/>
  <c r="AY48" i="119" s="1"/>
  <c r="AV47" i="119"/>
  <c r="AY47" i="119" s="1"/>
  <c r="AV46" i="119"/>
  <c r="AV45" i="119"/>
  <c r="AY45" i="119" s="1"/>
  <c r="AV44" i="119"/>
  <c r="AY44" i="119" s="1"/>
  <c r="AU32" i="119"/>
  <c r="AT32" i="119"/>
  <c r="AS32" i="119"/>
  <c r="AR32" i="119"/>
  <c r="AQ32" i="119"/>
  <c r="AP32" i="119"/>
  <c r="AO32" i="119"/>
  <c r="AN32" i="119"/>
  <c r="AM32" i="119"/>
  <c r="AL32" i="119"/>
  <c r="AK32" i="119"/>
  <c r="AJ32" i="119"/>
  <c r="AI32" i="119"/>
  <c r="AH32" i="119"/>
  <c r="AG32" i="119"/>
  <c r="AF32" i="119"/>
  <c r="AE32" i="119"/>
  <c r="AD32" i="119"/>
  <c r="AC32" i="119"/>
  <c r="AB32" i="119"/>
  <c r="AA32" i="119"/>
  <c r="Z32" i="119"/>
  <c r="Y32" i="119"/>
  <c r="X32" i="119"/>
  <c r="W32" i="119"/>
  <c r="V32" i="119"/>
  <c r="U32" i="119"/>
  <c r="T32" i="119"/>
  <c r="AV31" i="119"/>
  <c r="AY31" i="119" s="1"/>
  <c r="AV30" i="119"/>
  <c r="AY30" i="119" s="1"/>
  <c r="AV29" i="119"/>
  <c r="AY29" i="119" s="1"/>
  <c r="AV28" i="119"/>
  <c r="AY28" i="119" s="1"/>
  <c r="AV27" i="119"/>
  <c r="AY27" i="119" s="1"/>
  <c r="AV26" i="119"/>
  <c r="AY26" i="119" s="1"/>
  <c r="AV25" i="119"/>
  <c r="AY25" i="119" s="1"/>
  <c r="AV24" i="119"/>
  <c r="AY24" i="119" s="1"/>
  <c r="AV23" i="119"/>
  <c r="AY23" i="119" s="1"/>
  <c r="AV22" i="119"/>
  <c r="AY22" i="119" s="1"/>
  <c r="AV21" i="119"/>
  <c r="AY21" i="119" s="1"/>
  <c r="AV20" i="119"/>
  <c r="AY20" i="119" s="1"/>
  <c r="AV19" i="119"/>
  <c r="AY19" i="119" s="1"/>
  <c r="AY11" i="119"/>
  <c r="AY10" i="119"/>
  <c r="AY9" i="119"/>
  <c r="AU8" i="119"/>
  <c r="AU12" i="119" s="1"/>
  <c r="AQ8" i="119"/>
  <c r="AQ12" i="119" s="1"/>
  <c r="AM8" i="119"/>
  <c r="AM12" i="119" s="1"/>
  <c r="AI8" i="119"/>
  <c r="AI12" i="119" s="1"/>
  <c r="AE8" i="119"/>
  <c r="AE12" i="119" s="1"/>
  <c r="AA8" i="119"/>
  <c r="AA12" i="119" s="1"/>
  <c r="AY7" i="119"/>
  <c r="AY6" i="119"/>
  <c r="AY5" i="119"/>
  <c r="AU65" i="118"/>
  <c r="AT65" i="118"/>
  <c r="AS65" i="118"/>
  <c r="AR65" i="118"/>
  <c r="AQ65" i="118"/>
  <c r="AP65" i="118"/>
  <c r="AO65" i="118"/>
  <c r="AN65" i="118"/>
  <c r="AM65" i="118"/>
  <c r="AL65" i="118"/>
  <c r="AK65" i="118"/>
  <c r="AJ65" i="118"/>
  <c r="AI65" i="118"/>
  <c r="AH65" i="118"/>
  <c r="AG65" i="118"/>
  <c r="AF65" i="118"/>
  <c r="AE65" i="118"/>
  <c r="AD65" i="118"/>
  <c r="AC65" i="118"/>
  <c r="AB65" i="118"/>
  <c r="AA65" i="118"/>
  <c r="Z65" i="118"/>
  <c r="Y65" i="118"/>
  <c r="X65" i="118"/>
  <c r="W65" i="118"/>
  <c r="V65" i="118"/>
  <c r="U65" i="118"/>
  <c r="T65" i="118"/>
  <c r="AV64" i="118"/>
  <c r="AY64" i="118" s="1"/>
  <c r="AV63" i="118"/>
  <c r="AY63" i="118" s="1"/>
  <c r="AV62" i="118"/>
  <c r="AY62" i="118" s="1"/>
  <c r="AV61" i="118"/>
  <c r="AY61" i="118" s="1"/>
  <c r="AV60" i="118"/>
  <c r="AY60" i="118" s="1"/>
  <c r="AV59" i="118"/>
  <c r="AY59" i="118" s="1"/>
  <c r="AU57" i="118"/>
  <c r="AT57" i="118"/>
  <c r="AS57" i="118"/>
  <c r="AR57" i="118"/>
  <c r="AQ57" i="118"/>
  <c r="AP57" i="118"/>
  <c r="AO57" i="118"/>
  <c r="AN57" i="118"/>
  <c r="AM57" i="118"/>
  <c r="AL57" i="118"/>
  <c r="AK57" i="118"/>
  <c r="AJ57" i="118"/>
  <c r="AI57" i="118"/>
  <c r="AH57" i="118"/>
  <c r="AG57" i="118"/>
  <c r="AF57" i="118"/>
  <c r="AE57" i="118"/>
  <c r="AD57" i="118"/>
  <c r="AC57" i="118"/>
  <c r="AB57" i="118"/>
  <c r="AA57" i="118"/>
  <c r="Z57" i="118"/>
  <c r="Y57" i="118"/>
  <c r="X57" i="118"/>
  <c r="W57" i="118"/>
  <c r="V57" i="118"/>
  <c r="U57" i="118"/>
  <c r="T57" i="118"/>
  <c r="AV56" i="118"/>
  <c r="AY56" i="118" s="1"/>
  <c r="AV55" i="118"/>
  <c r="AY55" i="118" s="1"/>
  <c r="AV54" i="118"/>
  <c r="AY54" i="118" s="1"/>
  <c r="AV53" i="118"/>
  <c r="AY53" i="118" s="1"/>
  <c r="AV52" i="118"/>
  <c r="AY52" i="118" s="1"/>
  <c r="AV51" i="118"/>
  <c r="AU49" i="118"/>
  <c r="AT49" i="118"/>
  <c r="AS49" i="118"/>
  <c r="AR49" i="118"/>
  <c r="AQ49" i="118"/>
  <c r="AP49" i="118"/>
  <c r="AO49" i="118"/>
  <c r="AN49" i="118"/>
  <c r="AM49" i="118"/>
  <c r="AL49" i="118"/>
  <c r="AK49" i="118"/>
  <c r="AJ49" i="118"/>
  <c r="AI49" i="118"/>
  <c r="AH49" i="118"/>
  <c r="AG49" i="118"/>
  <c r="AF49" i="118"/>
  <c r="AE49" i="118"/>
  <c r="AD49" i="118"/>
  <c r="AC49" i="118"/>
  <c r="AB49" i="118"/>
  <c r="AA49" i="118"/>
  <c r="Z49" i="118"/>
  <c r="Y49" i="118"/>
  <c r="X49" i="118"/>
  <c r="W49" i="118"/>
  <c r="V49" i="118"/>
  <c r="U49" i="118"/>
  <c r="T49" i="118"/>
  <c r="AV48" i="118"/>
  <c r="AY48" i="118" s="1"/>
  <c r="AV47" i="118"/>
  <c r="AY47" i="118" s="1"/>
  <c r="AV46" i="118"/>
  <c r="AY46" i="118" s="1"/>
  <c r="AV45" i="118"/>
  <c r="AY45" i="118" s="1"/>
  <c r="AV44" i="118"/>
  <c r="AY44" i="118" s="1"/>
  <c r="AV43" i="118"/>
  <c r="AY43" i="118" s="1"/>
  <c r="AU34" i="118"/>
  <c r="AT34" i="118"/>
  <c r="AS34" i="118"/>
  <c r="AR34" i="118"/>
  <c r="AQ34" i="118"/>
  <c r="AP34" i="118"/>
  <c r="AO34" i="118"/>
  <c r="AN34" i="118"/>
  <c r="AM34" i="118"/>
  <c r="AL34" i="118"/>
  <c r="AK34" i="118"/>
  <c r="AJ34" i="118"/>
  <c r="AI34" i="118"/>
  <c r="AH34" i="118"/>
  <c r="AG34" i="118"/>
  <c r="AF34" i="118"/>
  <c r="AE34" i="118"/>
  <c r="AD34" i="118"/>
  <c r="AC34" i="118"/>
  <c r="AB34" i="118"/>
  <c r="AA34" i="118"/>
  <c r="Z34" i="118"/>
  <c r="Y34" i="118"/>
  <c r="X34" i="118"/>
  <c r="W34" i="118"/>
  <c r="V34" i="118"/>
  <c r="U34" i="118"/>
  <c r="T34" i="118"/>
  <c r="AV33" i="118"/>
  <c r="AY33" i="118" s="1"/>
  <c r="AV32" i="118"/>
  <c r="AY32" i="118" s="1"/>
  <c r="AV31" i="118"/>
  <c r="AY31" i="118" s="1"/>
  <c r="AV30" i="118"/>
  <c r="AY30" i="118" s="1"/>
  <c r="AV29" i="118"/>
  <c r="AY29" i="118" s="1"/>
  <c r="AV28" i="118"/>
  <c r="AY28" i="118" s="1"/>
  <c r="AV27" i="118"/>
  <c r="AY27" i="118" s="1"/>
  <c r="AV26" i="118"/>
  <c r="AY26" i="118" s="1"/>
  <c r="AV25" i="118"/>
  <c r="AY25" i="118" s="1"/>
  <c r="AV24" i="118"/>
  <c r="AY24" i="118" s="1"/>
  <c r="AV23" i="118"/>
  <c r="AY23" i="118" s="1"/>
  <c r="AV22" i="118"/>
  <c r="AY22" i="118" s="1"/>
  <c r="AV21" i="118"/>
  <c r="AI13" i="118"/>
  <c r="AY12" i="118"/>
  <c r="AY11" i="118"/>
  <c r="AY10" i="118"/>
  <c r="AU9" i="118"/>
  <c r="AU13" i="118" s="1"/>
  <c r="AQ9" i="118"/>
  <c r="AQ13" i="118" s="1"/>
  <c r="AM9" i="118"/>
  <c r="AM13" i="118" s="1"/>
  <c r="AI9" i="118"/>
  <c r="AE9" i="118"/>
  <c r="AE13" i="118" s="1"/>
  <c r="AA9" i="118"/>
  <c r="AA13" i="118" s="1"/>
  <c r="AY8" i="118"/>
  <c r="AY7" i="118"/>
  <c r="AY6" i="118"/>
  <c r="R40" i="113"/>
  <c r="P40" i="113"/>
  <c r="N40" i="113"/>
  <c r="L40" i="113"/>
  <c r="J40" i="113"/>
  <c r="H40" i="113"/>
  <c r="F39" i="113"/>
  <c r="D39" i="113"/>
  <c r="F38" i="113"/>
  <c r="D38" i="113"/>
  <c r="F37" i="113"/>
  <c r="D37" i="113"/>
  <c r="F36" i="113"/>
  <c r="D36" i="113"/>
  <c r="F35" i="113"/>
  <c r="D35" i="113"/>
  <c r="F34" i="113"/>
  <c r="D34" i="113"/>
  <c r="F33" i="113"/>
  <c r="D33" i="113"/>
  <c r="F32" i="113"/>
  <c r="D32" i="113"/>
  <c r="F31" i="113"/>
  <c r="D31" i="113"/>
  <c r="F30" i="113"/>
  <c r="D30" i="113"/>
  <c r="F29" i="113"/>
  <c r="D29" i="113"/>
  <c r="F28" i="113"/>
  <c r="D28" i="113"/>
  <c r="F27" i="113"/>
  <c r="D27" i="113"/>
  <c r="F26" i="113"/>
  <c r="D26" i="113"/>
  <c r="F25" i="113"/>
  <c r="D25" i="113"/>
  <c r="R24" i="113"/>
  <c r="P24" i="113"/>
  <c r="N24" i="113"/>
  <c r="N41" i="113" s="1"/>
  <c r="L24" i="113"/>
  <c r="L41" i="113" s="1"/>
  <c r="J24" i="113"/>
  <c r="J41" i="113" s="1"/>
  <c r="H24" i="113"/>
  <c r="H41" i="113" s="1"/>
  <c r="F23" i="113"/>
  <c r="D23" i="113"/>
  <c r="F22" i="113"/>
  <c r="D22" i="113"/>
  <c r="F21" i="113"/>
  <c r="D21" i="113"/>
  <c r="F20" i="113"/>
  <c r="D20" i="113"/>
  <c r="F19" i="113"/>
  <c r="D19" i="113"/>
  <c r="F18" i="113"/>
  <c r="D18" i="113"/>
  <c r="F17" i="113"/>
  <c r="D17" i="113"/>
  <c r="F16" i="113"/>
  <c r="D16" i="113"/>
  <c r="F15" i="113"/>
  <c r="D15" i="113"/>
  <c r="F14" i="113"/>
  <c r="D14" i="113"/>
  <c r="F13" i="113"/>
  <c r="D13" i="113"/>
  <c r="F12" i="113"/>
  <c r="D12" i="113"/>
  <c r="F11" i="113"/>
  <c r="D11" i="113"/>
  <c r="F10" i="113"/>
  <c r="D10" i="113"/>
  <c r="F9" i="113"/>
  <c r="D9" i="113"/>
  <c r="D24" i="113" s="1"/>
  <c r="R40" i="112"/>
  <c r="P40" i="112"/>
  <c r="N40" i="112"/>
  <c r="L40" i="112"/>
  <c r="J40" i="112"/>
  <c r="H40" i="112"/>
  <c r="F39" i="112"/>
  <c r="D39" i="112"/>
  <c r="F38" i="112"/>
  <c r="D38" i="112"/>
  <c r="F37" i="112"/>
  <c r="D37" i="112"/>
  <c r="F36" i="112"/>
  <c r="D36" i="112"/>
  <c r="F35" i="112"/>
  <c r="D35" i="112"/>
  <c r="F34" i="112"/>
  <c r="D34" i="112"/>
  <c r="F33" i="112"/>
  <c r="D33" i="112"/>
  <c r="F32" i="112"/>
  <c r="D32" i="112"/>
  <c r="F31" i="112"/>
  <c r="D31" i="112"/>
  <c r="F30" i="112"/>
  <c r="D30" i="112"/>
  <c r="F29" i="112"/>
  <c r="D29" i="112"/>
  <c r="F28" i="112"/>
  <c r="D28" i="112"/>
  <c r="F27" i="112"/>
  <c r="D27" i="112"/>
  <c r="F26" i="112"/>
  <c r="D26" i="112"/>
  <c r="F25" i="112"/>
  <c r="D25" i="112"/>
  <c r="R24" i="112"/>
  <c r="R41" i="112" s="1"/>
  <c r="P24" i="112"/>
  <c r="P41" i="112" s="1"/>
  <c r="N24" i="112"/>
  <c r="N41" i="112" s="1"/>
  <c r="L24" i="112"/>
  <c r="L41" i="112" s="1"/>
  <c r="J24" i="112"/>
  <c r="J41" i="112" s="1"/>
  <c r="H24" i="112"/>
  <c r="H41" i="112" s="1"/>
  <c r="F23" i="112"/>
  <c r="D23" i="112"/>
  <c r="F22" i="112"/>
  <c r="D22" i="112"/>
  <c r="F21" i="112"/>
  <c r="D21" i="112"/>
  <c r="F20" i="112"/>
  <c r="D20" i="112"/>
  <c r="F19" i="112"/>
  <c r="D19" i="112"/>
  <c r="F18" i="112"/>
  <c r="D18" i="112"/>
  <c r="F17" i="112"/>
  <c r="D17" i="112"/>
  <c r="F16" i="112"/>
  <c r="D16" i="112"/>
  <c r="F15" i="112"/>
  <c r="D15" i="112"/>
  <c r="F14" i="112"/>
  <c r="D14" i="112"/>
  <c r="F13" i="112"/>
  <c r="D13" i="112"/>
  <c r="F12" i="112"/>
  <c r="D12" i="112"/>
  <c r="F11" i="112"/>
  <c r="D11" i="112"/>
  <c r="F10" i="112"/>
  <c r="D10" i="112"/>
  <c r="F9" i="112"/>
  <c r="D9" i="112"/>
  <c r="F40" i="112" l="1"/>
  <c r="D40" i="113"/>
  <c r="F40" i="113"/>
  <c r="BB28" i="119"/>
  <c r="N28" i="135"/>
  <c r="D41" i="113"/>
  <c r="R41" i="113"/>
  <c r="D24" i="112"/>
  <c r="Q27" i="135"/>
  <c r="F24" i="112"/>
  <c r="E28" i="134"/>
  <c r="P28" i="135"/>
  <c r="I28" i="135"/>
  <c r="F24" i="113"/>
  <c r="G28" i="134"/>
  <c r="BB22" i="118"/>
  <c r="BB20" i="119"/>
  <c r="I28" i="134"/>
  <c r="F28" i="135"/>
  <c r="M28" i="135"/>
  <c r="D40" i="112"/>
  <c r="P41" i="113"/>
  <c r="G28" i="135"/>
  <c r="K28" i="135"/>
  <c r="O28" i="135"/>
  <c r="AY12" i="119"/>
  <c r="BH10" i="119" s="1"/>
  <c r="E28" i="135"/>
  <c r="AY13" i="118"/>
  <c r="BH12" i="118" s="1"/>
  <c r="BB30" i="118"/>
  <c r="F28" i="134"/>
  <c r="H28" i="134"/>
  <c r="J28" i="134"/>
  <c r="L28" i="134"/>
  <c r="N28" i="134"/>
  <c r="P28" i="134"/>
  <c r="Q27" i="134"/>
  <c r="BH13" i="118"/>
  <c r="BH11" i="119"/>
  <c r="AY32" i="119"/>
  <c r="BB19" i="119"/>
  <c r="AV32" i="119"/>
  <c r="AV65" i="119"/>
  <c r="AY60" i="119"/>
  <c r="Q17" i="134"/>
  <c r="Q17" i="135"/>
  <c r="AY49" i="118"/>
  <c r="BB43" i="118"/>
  <c r="AV49" i="118"/>
  <c r="AY9" i="118"/>
  <c r="AV34" i="118"/>
  <c r="AY21" i="118"/>
  <c r="AV57" i="118"/>
  <c r="AY51" i="118"/>
  <c r="AY65" i="118"/>
  <c r="BB59" i="118"/>
  <c r="AV65" i="118"/>
  <c r="AY8" i="119"/>
  <c r="AV50" i="119"/>
  <c r="AY46" i="119"/>
  <c r="AY58" i="119"/>
  <c r="BB54" i="119"/>
  <c r="AV58" i="119"/>
  <c r="F41" i="113" l="1"/>
  <c r="F41" i="112"/>
  <c r="D41" i="112"/>
  <c r="Q28" i="135"/>
  <c r="Q28" i="134"/>
  <c r="AY50" i="119"/>
  <c r="BB46" i="119"/>
  <c r="BH7" i="119"/>
  <c r="BH6" i="119"/>
  <c r="BH5" i="119"/>
  <c r="AY57" i="118"/>
  <c r="BB51" i="118"/>
  <c r="AY34" i="118"/>
  <c r="BB21" i="118"/>
  <c r="BH9" i="118"/>
  <c r="BH8" i="118"/>
  <c r="BH7" i="118"/>
  <c r="BH6" i="118"/>
  <c r="BB60" i="119"/>
  <c r="AY65" i="1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6" authorId="0" shapeId="0" xr:uid="{00000000-0006-0000-2500-000001000000}">
      <text>
        <r>
          <rPr>
            <b/>
            <sz val="16"/>
            <color indexed="81"/>
            <rFont val="ＭＳ Ｐゴシック"/>
            <family val="3"/>
            <charset val="128"/>
          </rPr>
          <t>日中サービス支援型のみ</t>
        </r>
        <r>
          <rPr>
            <b/>
            <sz val="9"/>
            <color indexed="81"/>
            <rFont val="ＭＳ Ｐゴシック"/>
            <family val="3"/>
            <charset val="128"/>
          </rPr>
          <t xml:space="preserve">
</t>
        </r>
      </text>
    </comment>
  </commentList>
</comments>
</file>

<file path=xl/sharedStrings.xml><?xml version="1.0" encoding="utf-8"?>
<sst xmlns="http://schemas.openxmlformats.org/spreadsheetml/2006/main" count="3075" uniqueCount="1327">
  <si>
    <t>管理者</t>
    <rPh sb="0" eb="3">
      <t>カンリシャ</t>
    </rPh>
    <phoneticPr fontId="6"/>
  </si>
  <si>
    <t>事業所</t>
    <rPh sb="0" eb="3">
      <t>ジギョウショ</t>
    </rPh>
    <phoneticPr fontId="6"/>
  </si>
  <si>
    <t>その他</t>
    <rPh sb="2" eb="3">
      <t>タ</t>
    </rPh>
    <phoneticPr fontId="6"/>
  </si>
  <si>
    <t>緊急短期入所体制確保加算に関する届出書</t>
    <rPh sb="0" eb="2">
      <t>キンキュウ</t>
    </rPh>
    <rPh sb="2" eb="4">
      <t>タンキ</t>
    </rPh>
    <rPh sb="4" eb="6">
      <t>ニュウショ</t>
    </rPh>
    <rPh sb="6" eb="8">
      <t>タイセイ</t>
    </rPh>
    <rPh sb="8" eb="10">
      <t>カクホ</t>
    </rPh>
    <rPh sb="10" eb="12">
      <t>カサン</t>
    </rPh>
    <rPh sb="13" eb="14">
      <t>カン</t>
    </rPh>
    <rPh sb="16" eb="19">
      <t>トドケデショ</t>
    </rPh>
    <phoneticPr fontId="6"/>
  </si>
  <si>
    <t>単独型加算</t>
    <rPh sb="0" eb="3">
      <t>タンドクガタ</t>
    </rPh>
    <rPh sb="3" eb="5">
      <t>カサン</t>
    </rPh>
    <phoneticPr fontId="6"/>
  </si>
  <si>
    <t>担当者</t>
    <rPh sb="0" eb="3">
      <t>タントウシャ</t>
    </rPh>
    <phoneticPr fontId="6"/>
  </si>
  <si>
    <t>その他の費用</t>
    <rPh sb="2" eb="3">
      <t>タ</t>
    </rPh>
    <rPh sb="4" eb="6">
      <t>ヒヨウ</t>
    </rPh>
    <phoneticPr fontId="6"/>
  </si>
  <si>
    <t>利用料</t>
    <rPh sb="0" eb="3">
      <t>リヨウリョウ</t>
    </rPh>
    <phoneticPr fontId="6"/>
  </si>
  <si>
    <t>基準上の必要人数（人）</t>
    <rPh sb="0" eb="2">
      <t>キジュン</t>
    </rPh>
    <rPh sb="2" eb="3">
      <t>ジョウ</t>
    </rPh>
    <rPh sb="4" eb="6">
      <t>ヒツヨウ</t>
    </rPh>
    <rPh sb="6" eb="8">
      <t>ニンズウ</t>
    </rPh>
    <rPh sb="9" eb="10">
      <t>ニン</t>
    </rPh>
    <phoneticPr fontId="6"/>
  </si>
  <si>
    <t>専従</t>
    <rPh sb="0" eb="2">
      <t>センジュウ</t>
    </rPh>
    <phoneticPr fontId="6"/>
  </si>
  <si>
    <t>その他の従業者</t>
    <rPh sb="2" eb="3">
      <t>タ</t>
    </rPh>
    <rPh sb="4" eb="7">
      <t>ジュウギョウシャ</t>
    </rPh>
    <phoneticPr fontId="6"/>
  </si>
  <si>
    <t>合計</t>
    <rPh sb="0" eb="2">
      <t>ゴウケイ</t>
    </rPh>
    <phoneticPr fontId="6"/>
  </si>
  <si>
    <t>准看護師</t>
    <rPh sb="0" eb="4">
      <t>ジュンカンゴシ</t>
    </rPh>
    <phoneticPr fontId="6"/>
  </si>
  <si>
    <t>看護師</t>
    <rPh sb="0" eb="3">
      <t>カンゴシ</t>
    </rPh>
    <phoneticPr fontId="6"/>
  </si>
  <si>
    <t>保健師</t>
    <rPh sb="0" eb="3">
      <t>ホケンシ</t>
    </rPh>
    <phoneticPr fontId="6"/>
  </si>
  <si>
    <t>医師</t>
    <rPh sb="0" eb="2">
      <t>イシ</t>
    </rPh>
    <phoneticPr fontId="6"/>
  </si>
  <si>
    <t>名称</t>
    <rPh sb="0" eb="2">
      <t>メイショウ</t>
    </rPh>
    <phoneticPr fontId="6"/>
  </si>
  <si>
    <t>事業所等の名称</t>
    <rPh sb="0" eb="3">
      <t>ジギョウショ</t>
    </rPh>
    <rPh sb="3" eb="4">
      <t>トウ</t>
    </rPh>
    <rPh sb="5" eb="7">
      <t>メイショウ</t>
    </rPh>
    <phoneticPr fontId="6"/>
  </si>
  <si>
    <t>氏　名</t>
    <rPh sb="0" eb="1">
      <t>シ</t>
    </rPh>
    <rPh sb="2" eb="3">
      <t>メイ</t>
    </rPh>
    <phoneticPr fontId="6"/>
  </si>
  <si>
    <t>住　所</t>
    <rPh sb="0" eb="1">
      <t>ジュウ</t>
    </rPh>
    <rPh sb="2" eb="3">
      <t>トコロ</t>
    </rPh>
    <phoneticPr fontId="6"/>
  </si>
  <si>
    <t>フリガナ</t>
    <phoneticPr fontId="6"/>
  </si>
  <si>
    <t>電話番号</t>
    <rPh sb="0" eb="2">
      <t>デンワ</t>
    </rPh>
    <rPh sb="2" eb="4">
      <t>バンゴウ</t>
    </rPh>
    <phoneticPr fontId="6"/>
  </si>
  <si>
    <t>所在地</t>
    <rPh sb="0" eb="3">
      <t>ショザイチ</t>
    </rPh>
    <phoneticPr fontId="6"/>
  </si>
  <si>
    <t>名　　称</t>
    <rPh sb="0" eb="1">
      <t>メイ</t>
    </rPh>
    <rPh sb="3" eb="4">
      <t>ショウ</t>
    </rPh>
    <phoneticPr fontId="6"/>
  </si>
  <si>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</si>
  <si>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6"/>
  </si>
  <si>
    <t>備考（研修等の受講の状況等）</t>
    <rPh sb="0" eb="2">
      <t>ビコウ</t>
    </rPh>
    <rPh sb="3" eb="5">
      <t>ケンシュウ</t>
    </rPh>
    <rPh sb="5" eb="6">
      <t>トウ</t>
    </rPh>
    <rPh sb="7" eb="9">
      <t>ジュコウ</t>
    </rPh>
    <rPh sb="10" eb="12">
      <t>ジョウキョウ</t>
    </rPh>
    <rPh sb="12" eb="13">
      <t>トウ</t>
    </rPh>
    <phoneticPr fontId="6"/>
  </si>
  <si>
    <t>資格取得年月日</t>
    <rPh sb="0" eb="2">
      <t>シカク</t>
    </rPh>
    <rPh sb="2" eb="4">
      <t>シュトク</t>
    </rPh>
    <rPh sb="4" eb="7">
      <t>ネンガッピ</t>
    </rPh>
    <phoneticPr fontId="6"/>
  </si>
  <si>
    <t>資格の種類</t>
    <rPh sb="0" eb="2">
      <t>シカク</t>
    </rPh>
    <rPh sb="3" eb="5">
      <t>シュルイ</t>
    </rPh>
    <phoneticPr fontId="6"/>
  </si>
  <si>
    <t>職務に関連する資格</t>
    <rPh sb="0" eb="2">
      <t>ショクム</t>
    </rPh>
    <rPh sb="3" eb="5">
      <t>カンレン</t>
    </rPh>
    <rPh sb="7" eb="9">
      <t>シカク</t>
    </rPh>
    <phoneticPr fontId="6"/>
  </si>
  <si>
    <t>管理者</t>
    <rPh sb="0" eb="2">
      <t>カンリ</t>
    </rPh>
    <rPh sb="2" eb="3">
      <t>シャ</t>
    </rPh>
    <phoneticPr fontId="6"/>
  </si>
  <si>
    <t>東京福祉園短期入所</t>
    <rPh sb="0" eb="2">
      <t>トウキョウ</t>
    </rPh>
    <rPh sb="2" eb="4">
      <t>フクシ</t>
    </rPh>
    <rPh sb="4" eb="5">
      <t>エン</t>
    </rPh>
    <rPh sb="5" eb="7">
      <t>タンキ</t>
    </rPh>
    <rPh sb="7" eb="9">
      <t>ニュウショ</t>
    </rPh>
    <phoneticPr fontId="6"/>
  </si>
  <si>
    <t>平成２６年１月～</t>
    <rPh sb="0" eb="2">
      <t>ヘイセイ</t>
    </rPh>
    <rPh sb="4" eb="5">
      <t>ネン</t>
    </rPh>
    <rPh sb="6" eb="7">
      <t>ガツ</t>
    </rPh>
    <phoneticPr fontId="6"/>
  </si>
  <si>
    <t>東京福祉園施設入所</t>
    <rPh sb="0" eb="2">
      <t>トウキョウ</t>
    </rPh>
    <rPh sb="2" eb="4">
      <t>フクシ</t>
    </rPh>
    <rPh sb="4" eb="5">
      <t>エン</t>
    </rPh>
    <rPh sb="5" eb="7">
      <t>シセツ</t>
    </rPh>
    <rPh sb="7" eb="9">
      <t>ニュウショ</t>
    </rPh>
    <phoneticPr fontId="6"/>
  </si>
  <si>
    <t>平成２５年９月～</t>
    <rPh sb="0" eb="2">
      <t>ヘイセイ</t>
    </rPh>
    <rPh sb="4" eb="5">
      <t>ネン</t>
    </rPh>
    <rPh sb="6" eb="7">
      <t>ガツ</t>
    </rPh>
    <phoneticPr fontId="6"/>
  </si>
  <si>
    <t>東京福祉園生活介護</t>
    <rPh sb="0" eb="2">
      <t>トウキョウ</t>
    </rPh>
    <rPh sb="2" eb="4">
      <t>フクシ</t>
    </rPh>
    <rPh sb="4" eb="5">
      <t>エン</t>
    </rPh>
    <rPh sb="5" eb="7">
      <t>セイカツ</t>
    </rPh>
    <rPh sb="7" eb="9">
      <t>カイゴ</t>
    </rPh>
    <phoneticPr fontId="6"/>
  </si>
  <si>
    <t>○年○月～○年○月</t>
    <rPh sb="1" eb="2">
      <t>ネン</t>
    </rPh>
    <rPh sb="3" eb="4">
      <t>ガツ</t>
    </rPh>
    <rPh sb="6" eb="7">
      <t>ネン</t>
    </rPh>
    <rPh sb="8" eb="9">
      <t>ガツ</t>
    </rPh>
    <phoneticPr fontId="6"/>
  </si>
  <si>
    <t>生活支援員</t>
    <rPh sb="0" eb="2">
      <t>セイカツ</t>
    </rPh>
    <rPh sb="2" eb="4">
      <t>シエン</t>
    </rPh>
    <rPh sb="4" eb="5">
      <t>イン</t>
    </rPh>
    <phoneticPr fontId="6"/>
  </si>
  <si>
    <t>職務内容</t>
    <rPh sb="0" eb="2">
      <t>ショクム</t>
    </rPh>
    <rPh sb="2" eb="4">
      <t>ナイヨウ</t>
    </rPh>
    <phoneticPr fontId="6"/>
  </si>
  <si>
    <t>勤務先等</t>
    <rPh sb="0" eb="2">
      <t>キンム</t>
    </rPh>
    <rPh sb="2" eb="3">
      <t>サキ</t>
    </rPh>
    <rPh sb="3" eb="4">
      <t>トウ</t>
    </rPh>
    <phoneticPr fontId="6"/>
  </si>
  <si>
    <t>年　月　～　年　月</t>
    <rPh sb="0" eb="1">
      <t>ネン</t>
    </rPh>
    <rPh sb="2" eb="3">
      <t>ガツ</t>
    </rPh>
    <rPh sb="6" eb="7">
      <t>ネン</t>
    </rPh>
    <rPh sb="8" eb="9">
      <t>ガツ</t>
    </rPh>
    <phoneticPr fontId="6"/>
  </si>
  <si>
    <t>主な職歴等</t>
    <rPh sb="0" eb="1">
      <t>オモ</t>
    </rPh>
    <rPh sb="2" eb="4">
      <t>ショクレキ</t>
    </rPh>
    <rPh sb="4" eb="5">
      <t>トウ</t>
    </rPh>
    <phoneticPr fontId="6"/>
  </si>
  <si>
    <t>（郵便番号○○○ － ○○○○）
 東京都○○市○○　○-○-○</t>
    <rPh sb="1" eb="3">
      <t>ユウビン</t>
    </rPh>
    <rPh sb="3" eb="5">
      <t>バンゴウ</t>
    </rPh>
    <rPh sb="23" eb="24">
      <t>シ</t>
    </rPh>
    <phoneticPr fontId="6"/>
  </si>
  <si>
    <t>住所</t>
    <rPh sb="0" eb="2">
      <t>ジュウショ</t>
    </rPh>
    <phoneticPr fontId="6"/>
  </si>
  <si>
    <t>八王子　太郎</t>
    <rPh sb="0" eb="3">
      <t>ハチオウジ</t>
    </rPh>
    <rPh sb="4" eb="6">
      <t>タロウ</t>
    </rPh>
    <phoneticPr fontId="6"/>
  </si>
  <si>
    <t>氏名</t>
    <rPh sb="0" eb="2">
      <t>シメイ</t>
    </rPh>
    <phoneticPr fontId="6"/>
  </si>
  <si>
    <t>昭和○○年○月○日</t>
    <rPh sb="0" eb="2">
      <t>ショウワ</t>
    </rPh>
    <rPh sb="4" eb="5">
      <t>ネン</t>
    </rPh>
    <rPh sb="6" eb="7">
      <t>ツキ</t>
    </rPh>
    <rPh sb="8" eb="9">
      <t>ニチ</t>
    </rPh>
    <phoneticPr fontId="6"/>
  </si>
  <si>
    <t>生年月日</t>
    <rPh sb="0" eb="2">
      <t>セイネン</t>
    </rPh>
    <rPh sb="2" eb="4">
      <t>ガッピ</t>
    </rPh>
    <phoneticPr fontId="6"/>
  </si>
  <si>
    <t>ハチオウジ　タロウ</t>
    <phoneticPr fontId="6"/>
  </si>
  <si>
    <t>東京福祉園</t>
    <rPh sb="0" eb="2">
      <t>トウキョウ</t>
    </rPh>
    <rPh sb="2" eb="4">
      <t>フクシ</t>
    </rPh>
    <rPh sb="4" eb="5">
      <t>エン</t>
    </rPh>
    <phoneticPr fontId="6"/>
  </si>
  <si>
    <t>事業所の名称</t>
    <rPh sb="0" eb="3">
      <t>ジギョウショ</t>
    </rPh>
    <rPh sb="4" eb="6">
      <t>メイショウ</t>
    </rPh>
    <phoneticPr fontId="6"/>
  </si>
  <si>
    <t>管理者経歴書</t>
    <rPh sb="0" eb="3">
      <t>カンリシャ</t>
    </rPh>
    <rPh sb="3" eb="6">
      <t>ケイレキショ</t>
    </rPh>
    <phoneticPr fontId="6"/>
  </si>
  <si>
    <t>（参考様式）</t>
    <rPh sb="1" eb="3">
      <t>サンコウ</t>
    </rPh>
    <rPh sb="3" eb="5">
      <t>ヨウシキ</t>
    </rPh>
    <phoneticPr fontId="6"/>
  </si>
  <si>
    <t>（郵便番号　　　－　　　）</t>
    <rPh sb="1" eb="3">
      <t>ユウビン</t>
    </rPh>
    <rPh sb="3" eb="5">
      <t>バンゴウ</t>
    </rPh>
    <phoneticPr fontId="6"/>
  </si>
  <si>
    <t>　　年　　月　　日</t>
    <rPh sb="2" eb="3">
      <t>ネン</t>
    </rPh>
    <rPh sb="5" eb="6">
      <t>ガツ</t>
    </rPh>
    <rPh sb="8" eb="9">
      <t>ヒ</t>
    </rPh>
    <phoneticPr fontId="6"/>
  </si>
  <si>
    <t>短期入所</t>
    <rPh sb="0" eb="2">
      <t>タンキ</t>
    </rPh>
    <rPh sb="2" eb="4">
      <t>ニュウショ</t>
    </rPh>
    <phoneticPr fontId="6"/>
  </si>
  <si>
    <t>日</t>
    <rPh sb="0" eb="1">
      <t>ニチ</t>
    </rPh>
    <phoneticPr fontId="6"/>
  </si>
  <si>
    <t>土</t>
    <rPh sb="0" eb="1">
      <t>ド</t>
    </rPh>
    <phoneticPr fontId="6"/>
  </si>
  <si>
    <t>金</t>
    <rPh sb="0" eb="1">
      <t>キン</t>
    </rPh>
    <phoneticPr fontId="6"/>
  </si>
  <si>
    <t>木</t>
    <rPh sb="0" eb="1">
      <t>モク</t>
    </rPh>
    <phoneticPr fontId="6"/>
  </si>
  <si>
    <t>水</t>
    <rPh sb="0" eb="1">
      <t>スイ</t>
    </rPh>
    <phoneticPr fontId="6"/>
  </si>
  <si>
    <t>火</t>
    <rPh sb="0" eb="1">
      <t>カ</t>
    </rPh>
    <phoneticPr fontId="6"/>
  </si>
  <si>
    <t>月</t>
    <rPh sb="0" eb="1">
      <t>ゲツ</t>
    </rPh>
    <phoneticPr fontId="6"/>
  </si>
  <si>
    <t>兼務先及び
兼務する職務の内容</t>
    <rPh sb="0" eb="2">
      <t>ケンム</t>
    </rPh>
    <rPh sb="2" eb="3">
      <t>サキ</t>
    </rPh>
    <rPh sb="3" eb="4">
      <t>オヨ</t>
    </rPh>
    <rPh sb="6" eb="8">
      <t>ケンム</t>
    </rPh>
    <rPh sb="10" eb="12">
      <t>ショクム</t>
    </rPh>
    <rPh sb="13" eb="15">
      <t>ナイヨウ</t>
    </rPh>
    <phoneticPr fontId="6"/>
  </si>
  <si>
    <t>常勤
換算後
の人数</t>
    <rPh sb="0" eb="2">
      <t>ジョウキン</t>
    </rPh>
    <rPh sb="3" eb="5">
      <t>カンザン</t>
    </rPh>
    <rPh sb="5" eb="6">
      <t>ゴ</t>
    </rPh>
    <rPh sb="8" eb="10">
      <t>ニンズウ</t>
    </rPh>
    <phoneticPr fontId="6"/>
  </si>
  <si>
    <t>週平均の勤務時間</t>
    <rPh sb="0" eb="3">
      <t>シュウヘイキン</t>
    </rPh>
    <rPh sb="4" eb="6">
      <t>キンム</t>
    </rPh>
    <rPh sb="6" eb="8">
      <t>ジカン</t>
    </rPh>
    <phoneticPr fontId="6"/>
  </si>
  <si>
    <t>4週の
合計</t>
    <rPh sb="1" eb="2">
      <t>シュウ</t>
    </rPh>
    <rPh sb="4" eb="6">
      <t>ゴウケイ</t>
    </rPh>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</si>
  <si>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</si>
  <si>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</si>
  <si>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</si>
  <si>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</si>
  <si>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勤務形態</t>
    <rPh sb="0" eb="2">
      <t>キンム</t>
    </rPh>
    <rPh sb="2" eb="4">
      <t>ケイタイ</t>
    </rPh>
    <phoneticPr fontId="6"/>
  </si>
  <si>
    <t>職種</t>
    <rPh sb="0" eb="2">
      <t>ショクシュ</t>
    </rPh>
    <phoneticPr fontId="6"/>
  </si>
  <si>
    <t>夜間支援員</t>
    <rPh sb="0" eb="2">
      <t>ヤカン</t>
    </rPh>
    <rPh sb="2" eb="4">
      <t>シエン</t>
    </rPh>
    <rPh sb="4" eb="5">
      <t>イン</t>
    </rPh>
    <phoneticPr fontId="6"/>
  </si>
  <si>
    <t>世話人</t>
    <rPh sb="0" eb="2">
      <t>セワ</t>
    </rPh>
    <rPh sb="2" eb="3">
      <t>ニン</t>
    </rPh>
    <phoneticPr fontId="6"/>
  </si>
  <si>
    <t>サービス管理責任者</t>
    <rPh sb="4" eb="6">
      <t>カンリ</t>
    </rPh>
    <rPh sb="6" eb="9">
      <t>セキニンシャ</t>
    </rPh>
    <phoneticPr fontId="6"/>
  </si>
  <si>
    <t>共同生活援助</t>
    <rPh sb="0" eb="2">
      <t>キョウドウ</t>
    </rPh>
    <rPh sb="2" eb="4">
      <t>セイカツ</t>
    </rPh>
    <rPh sb="4" eb="6">
      <t>エンジョ</t>
    </rPh>
    <phoneticPr fontId="6"/>
  </si>
  <si>
    <t>勤続年数</t>
    <rPh sb="0" eb="2">
      <t>キンゾク</t>
    </rPh>
    <rPh sb="2" eb="4">
      <t>ネンスウ</t>
    </rPh>
    <phoneticPr fontId="6"/>
  </si>
  <si>
    <t>資格</t>
    <rPh sb="0" eb="2">
      <t>シカク</t>
    </rPh>
    <phoneticPr fontId="6"/>
  </si>
  <si>
    <t>○従業者の勤務の体制及び勤務形態一覧表</t>
    <rPh sb="1" eb="4">
      <t>ジュウギョウシャ</t>
    </rPh>
    <rPh sb="5" eb="7">
      <t>キンム</t>
    </rPh>
    <rPh sb="8" eb="10">
      <t>タイセイ</t>
    </rPh>
    <rPh sb="10" eb="11">
      <t>オヨ</t>
    </rPh>
    <rPh sb="12" eb="14">
      <t>キンム</t>
    </rPh>
    <rPh sb="14" eb="16">
      <t>ケイタイ</t>
    </rPh>
    <rPh sb="16" eb="19">
      <t>イチランヒョウ</t>
    </rPh>
    <phoneticPr fontId="6"/>
  </si>
  <si>
    <t>※基準日時点で入居者が定員に満たない場合は、「入居予定」欄に定員数を満たすよう記載すること。</t>
    <rPh sb="1" eb="4">
      <t>キジュンビ</t>
    </rPh>
    <rPh sb="4" eb="6">
      <t>ジテン</t>
    </rPh>
    <rPh sb="7" eb="10">
      <t>ニュウキョシャ</t>
    </rPh>
    <rPh sb="11" eb="13">
      <t>テイイン</t>
    </rPh>
    <rPh sb="14" eb="15">
      <t>ミ</t>
    </rPh>
    <rPh sb="18" eb="20">
      <t>バアイ</t>
    </rPh>
    <rPh sb="23" eb="25">
      <t>ニュウキョ</t>
    </rPh>
    <rPh sb="25" eb="27">
      <t>ヨテイ</t>
    </rPh>
    <rPh sb="28" eb="29">
      <t>ラン</t>
    </rPh>
    <rPh sb="30" eb="32">
      <t>テイイン</t>
    </rPh>
    <rPh sb="32" eb="33">
      <t>スウ</t>
    </rPh>
    <rPh sb="34" eb="35">
      <t>ミ</t>
    </rPh>
    <rPh sb="39" eb="41">
      <t>キサイ</t>
    </rPh>
    <phoneticPr fontId="6"/>
  </si>
  <si>
    <t>※入居者状況は支給決定区分で記入すること。</t>
    <rPh sb="1" eb="4">
      <t>ニュウキョシャ</t>
    </rPh>
    <rPh sb="4" eb="6">
      <t>ジョウキョウ</t>
    </rPh>
    <rPh sb="7" eb="9">
      <t>シキュウ</t>
    </rPh>
    <rPh sb="9" eb="11">
      <t>ケッテイ</t>
    </rPh>
    <rPh sb="11" eb="13">
      <t>クブン</t>
    </rPh>
    <rPh sb="14" eb="16">
      <t>キニュウ</t>
    </rPh>
    <phoneticPr fontId="6"/>
  </si>
  <si>
    <t>空床利用</t>
    <rPh sb="0" eb="2">
      <t>クウショウ</t>
    </rPh>
    <rPh sb="2" eb="4">
      <t>リヨウ</t>
    </rPh>
    <phoneticPr fontId="6"/>
  </si>
  <si>
    <t>類型</t>
    <rPh sb="0" eb="2">
      <t>ルイケイ</t>
    </rPh>
    <phoneticPr fontId="6"/>
  </si>
  <si>
    <t>事業所名</t>
    <rPh sb="0" eb="3">
      <t>ジギョウショ</t>
    </rPh>
    <rPh sb="3" eb="4">
      <t>メイ</t>
    </rPh>
    <phoneticPr fontId="6"/>
  </si>
  <si>
    <t>　個人居宅介護利用者（再掲）</t>
    <rPh sb="1" eb="3">
      <t>コジン</t>
    </rPh>
    <rPh sb="3" eb="5">
      <t>キョタク</t>
    </rPh>
    <rPh sb="5" eb="7">
      <t>カイゴ</t>
    </rPh>
    <rPh sb="7" eb="10">
      <t>リヨウシャ</t>
    </rPh>
    <rPh sb="11" eb="13">
      <t>サイケイ</t>
    </rPh>
    <phoneticPr fontId="6"/>
  </si>
  <si>
    <t>現入居者</t>
    <rPh sb="0" eb="1">
      <t>ゲン</t>
    </rPh>
    <rPh sb="1" eb="4">
      <t>ニュウキョシャ</t>
    </rPh>
    <phoneticPr fontId="6"/>
  </si>
  <si>
    <t>人</t>
    <rPh sb="0" eb="1">
      <t>ヒト</t>
    </rPh>
    <phoneticPr fontId="6"/>
  </si>
  <si>
    <t>人</t>
    <rPh sb="0" eb="1">
      <t>ニン</t>
    </rPh>
    <phoneticPr fontId="6"/>
  </si>
  <si>
    <t>定員</t>
    <rPh sb="0" eb="2">
      <t>テイイン</t>
    </rPh>
    <phoneticPr fontId="6"/>
  </si>
  <si>
    <t>世話人</t>
    <rPh sb="0" eb="3">
      <t>セワニン</t>
    </rPh>
    <phoneticPr fontId="6"/>
  </si>
  <si>
    <t>小計</t>
    <rPh sb="0" eb="2">
      <t>ショウケイ</t>
    </rPh>
    <phoneticPr fontId="6"/>
  </si>
  <si>
    <t>区分６</t>
    <rPh sb="0" eb="2">
      <t>クブン</t>
    </rPh>
    <phoneticPr fontId="6"/>
  </si>
  <si>
    <t>区分５</t>
    <rPh sb="0" eb="2">
      <t>クブン</t>
    </rPh>
    <phoneticPr fontId="6"/>
  </si>
  <si>
    <t>区分４</t>
    <rPh sb="0" eb="2">
      <t>クブン</t>
    </rPh>
    <phoneticPr fontId="6"/>
  </si>
  <si>
    <t>区分３</t>
    <rPh sb="0" eb="2">
      <t>クブン</t>
    </rPh>
    <phoneticPr fontId="6"/>
  </si>
  <si>
    <t>区分２</t>
    <rPh sb="0" eb="2">
      <t>クブン</t>
    </rPh>
    <phoneticPr fontId="6"/>
  </si>
  <si>
    <t>区分1以下</t>
    <rPh sb="0" eb="2">
      <t>クブン</t>
    </rPh>
    <rPh sb="3" eb="5">
      <t>イカ</t>
    </rPh>
    <phoneticPr fontId="6"/>
  </si>
  <si>
    <t>時間/週</t>
    <rPh sb="0" eb="2">
      <t>ジカン</t>
    </rPh>
    <rPh sb="3" eb="4">
      <t>シュウ</t>
    </rPh>
    <phoneticPr fontId="6"/>
  </si>
  <si>
    <t>常勤の職員が勤務すべき時間数</t>
    <rPh sb="0" eb="2">
      <t>ジョウキン</t>
    </rPh>
    <rPh sb="3" eb="5">
      <t>ショクイン</t>
    </rPh>
    <rPh sb="6" eb="8">
      <t>キンム</t>
    </rPh>
    <rPh sb="11" eb="13">
      <t>ジカン</t>
    </rPh>
    <rPh sb="13" eb="14">
      <t>スウ</t>
    </rPh>
    <phoneticPr fontId="6"/>
  </si>
  <si>
    <t>○必要配置数</t>
    <rPh sb="1" eb="3">
      <t>ヒツヨウ</t>
    </rPh>
    <rPh sb="3" eb="5">
      <t>ハイチ</t>
    </rPh>
    <rPh sb="5" eb="6">
      <t>スウ</t>
    </rPh>
    <phoneticPr fontId="6"/>
  </si>
  <si>
    <t xml:space="preserve">法人名 </t>
    <rPh sb="0" eb="2">
      <t>ホウジン</t>
    </rPh>
    <rPh sb="2" eb="3">
      <t>メイ</t>
    </rPh>
    <phoneticPr fontId="6"/>
  </si>
  <si>
    <t>基準日</t>
    <rPh sb="0" eb="3">
      <t>キジュンビ</t>
    </rPh>
    <phoneticPr fontId="6"/>
  </si>
  <si>
    <t>非常勤・兼務</t>
    <rPh sb="0" eb="3">
      <t>ヒジョウキン</t>
    </rPh>
    <rPh sb="4" eb="6">
      <t>ケンム</t>
    </rPh>
    <phoneticPr fontId="6"/>
  </si>
  <si>
    <t>ＧＨ生活支援員・
ＧＨ夜間支援員</t>
    <rPh sb="2" eb="4">
      <t>セイカツ</t>
    </rPh>
    <rPh sb="4" eb="6">
      <t>シエン</t>
    </rPh>
    <rPh sb="6" eb="7">
      <t>イン</t>
    </rPh>
    <rPh sb="11" eb="13">
      <t>ヤカン</t>
    </rPh>
    <rPh sb="13" eb="15">
      <t>シエン</t>
    </rPh>
    <rPh sb="15" eb="16">
      <t>イン</t>
    </rPh>
    <phoneticPr fontId="6"/>
  </si>
  <si>
    <t>ＧＨ世話人・
ＧＨ夜間支援員</t>
    <rPh sb="2" eb="4">
      <t>セワ</t>
    </rPh>
    <rPh sb="4" eb="5">
      <t>ニン</t>
    </rPh>
    <rPh sb="9" eb="11">
      <t>ヤカン</t>
    </rPh>
    <rPh sb="11" eb="13">
      <t>シエン</t>
    </rPh>
    <rPh sb="13" eb="14">
      <t>イン</t>
    </rPh>
    <phoneticPr fontId="6"/>
  </si>
  <si>
    <t>常勤・専従</t>
    <rPh sb="0" eb="2">
      <t>ジョウキン</t>
    </rPh>
    <rPh sb="3" eb="5">
      <t>センジュウ</t>
    </rPh>
    <phoneticPr fontId="6"/>
  </si>
  <si>
    <t>常勤・兼務</t>
    <rPh sb="0" eb="2">
      <t>ジョウキン</t>
    </rPh>
    <rPh sb="3" eb="5">
      <t>ケンム</t>
    </rPh>
    <phoneticPr fontId="6"/>
  </si>
  <si>
    <t>ＧＨ管理者</t>
    <rPh sb="2" eb="5">
      <t>カンリシャ</t>
    </rPh>
    <phoneticPr fontId="6"/>
  </si>
  <si>
    <t>ＳＳ生活支援員</t>
    <rPh sb="2" eb="4">
      <t>セイカツ</t>
    </rPh>
    <rPh sb="4" eb="6">
      <t>シエン</t>
    </rPh>
    <rPh sb="6" eb="7">
      <t>イン</t>
    </rPh>
    <phoneticPr fontId="6"/>
  </si>
  <si>
    <t>全ユニット</t>
    <rPh sb="0" eb="1">
      <t>ゼン</t>
    </rPh>
    <phoneticPr fontId="6"/>
  </si>
  <si>
    <t>ＧＨ生活支援員・
ＳＳ生活支援員</t>
    <rPh sb="2" eb="4">
      <t>セイカツ</t>
    </rPh>
    <rPh sb="4" eb="6">
      <t>シエン</t>
    </rPh>
    <rPh sb="6" eb="7">
      <t>イン</t>
    </rPh>
    <rPh sb="11" eb="13">
      <t>セイカツ</t>
    </rPh>
    <rPh sb="13" eb="15">
      <t>シエン</t>
    </rPh>
    <rPh sb="15" eb="16">
      <t>イン</t>
    </rPh>
    <phoneticPr fontId="6"/>
  </si>
  <si>
    <t>ＧＨ世話人・
ＳＳ生活支援員</t>
    <rPh sb="2" eb="4">
      <t>セワ</t>
    </rPh>
    <rPh sb="4" eb="5">
      <t>ニン</t>
    </rPh>
    <rPh sb="9" eb="11">
      <t>セイカツ</t>
    </rPh>
    <rPh sb="11" eb="13">
      <t>シエン</t>
    </rPh>
    <rPh sb="13" eb="14">
      <t>イン</t>
    </rPh>
    <phoneticPr fontId="6"/>
  </si>
  <si>
    <t>ＧＨ夜間支援員・
ＳＳ生活支援員</t>
    <rPh sb="2" eb="4">
      <t>ヤカン</t>
    </rPh>
    <rPh sb="4" eb="6">
      <t>シエン</t>
    </rPh>
    <rPh sb="6" eb="7">
      <t>イン</t>
    </rPh>
    <rPh sb="11" eb="13">
      <t>セイカツ</t>
    </rPh>
    <rPh sb="13" eb="15">
      <t>シエン</t>
    </rPh>
    <rPh sb="15" eb="16">
      <t>イン</t>
    </rPh>
    <phoneticPr fontId="6"/>
  </si>
  <si>
    <t>○○ホーム第２</t>
    <rPh sb="5" eb="6">
      <t>ダイ</t>
    </rPh>
    <phoneticPr fontId="6"/>
  </si>
  <si>
    <t>○○ホーム第１</t>
    <rPh sb="5" eb="6">
      <t>ダイ</t>
    </rPh>
    <phoneticPr fontId="6"/>
  </si>
  <si>
    <t>介護サービス包括型</t>
    <rPh sb="0" eb="2">
      <t>カイゴ</t>
    </rPh>
    <phoneticPr fontId="6"/>
  </si>
  <si>
    <t>社会福祉法人　○○会</t>
    <rPh sb="0" eb="2">
      <t>シャカイ</t>
    </rPh>
    <rPh sb="2" eb="4">
      <t>フクシ</t>
    </rPh>
    <rPh sb="4" eb="6">
      <t>ホウジン</t>
    </rPh>
    <rPh sb="9" eb="10">
      <t>カイ</t>
    </rPh>
    <phoneticPr fontId="6"/>
  </si>
  <si>
    <t>サービス種類</t>
    <rPh sb="4" eb="6">
      <t>シュルイ</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</si>
  <si>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</si>
  <si>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診療科名</t>
    <rPh sb="0" eb="2">
      <t>シンリョウ</t>
    </rPh>
    <rPh sb="2" eb="4">
      <t>カメイ</t>
    </rPh>
    <phoneticPr fontId="6"/>
  </si>
  <si>
    <t>医療機関名</t>
    <rPh sb="0" eb="2">
      <t>イリョウ</t>
    </rPh>
    <rPh sb="2" eb="4">
      <t>キカン</t>
    </rPh>
    <rPh sb="4" eb="5">
      <t>メイ</t>
    </rPh>
    <phoneticPr fontId="6"/>
  </si>
  <si>
    <t>事業所名</t>
    <rPh sb="0" eb="2">
      <t>ジギョウ</t>
    </rPh>
    <rPh sb="2" eb="3">
      <t>ショ</t>
    </rPh>
    <rPh sb="3" eb="4">
      <t>メイ</t>
    </rPh>
    <phoneticPr fontId="6"/>
  </si>
  <si>
    <t>協力医療機関について</t>
    <rPh sb="0" eb="2">
      <t>キョウリョク</t>
    </rPh>
    <rPh sb="2" eb="4">
      <t>イリョウ</t>
    </rPh>
    <rPh sb="4" eb="6">
      <t>キカン</t>
    </rPh>
    <phoneticPr fontId="6"/>
  </si>
  <si>
    <t>参考様式</t>
    <rPh sb="0" eb="2">
      <t>サンコウ</t>
    </rPh>
    <rPh sb="2" eb="4">
      <t>ヨウシキ</t>
    </rPh>
    <phoneticPr fontId="6"/>
  </si>
  <si>
    <t>○○　</t>
  </si>
  <si>
    <t>（病院･診療所名）</t>
  </si>
  <si>
    <t>乙</t>
    <rPh sb="0" eb="1">
      <t>オツ</t>
    </rPh>
    <phoneticPr fontId="6"/>
  </si>
  <si>
    <t>住所</t>
  </si>
  <si>
    <t>　この協定を証するため、本書２通を作成し、甲乙記名押印の上、各自１通を保有する。</t>
  </si>
  <si>
    <t>第３条　この協定について疑義が生じたとき又はこの協定に定めのない事項については、甲乙協議の上、決定する。</t>
  </si>
  <si>
    <t>　（疑義等の決定）</t>
  </si>
  <si>
    <t>　（協定期間）</t>
  </si>
  <si>
    <t xml:space="preserve">    　「居室面積等一覧表｣に記載した項目以外の事項について記載してください。</t>
    <rPh sb="6" eb="8">
      <t>キョシツ</t>
    </rPh>
    <rPh sb="8" eb="10">
      <t>メンセキ</t>
    </rPh>
    <rPh sb="10" eb="11">
      <t>トウ</t>
    </rPh>
    <phoneticPr fontId="6"/>
  </si>
  <si>
    <t>・棚</t>
    <rPh sb="1" eb="2">
      <t>タナ</t>
    </rPh>
    <phoneticPr fontId="6"/>
  </si>
  <si>
    <t>・布団</t>
    <rPh sb="1" eb="3">
      <t>フトン</t>
    </rPh>
    <phoneticPr fontId="6"/>
  </si>
  <si>
    <t>居室２</t>
    <rPh sb="0" eb="2">
      <t>キョシツ</t>
    </rPh>
    <phoneticPr fontId="6"/>
  </si>
  <si>
    <t>居室１</t>
    <rPh sb="0" eb="2">
      <t>キョシツ</t>
    </rPh>
    <phoneticPr fontId="6"/>
  </si>
  <si>
    <t>備品の品目及び数量</t>
    <rPh sb="0" eb="2">
      <t>ビヒン</t>
    </rPh>
    <rPh sb="3" eb="5">
      <t>ヒンモク</t>
    </rPh>
    <rPh sb="5" eb="6">
      <t>オヨ</t>
    </rPh>
    <rPh sb="7" eb="9">
      <t>スウリョウ</t>
    </rPh>
    <phoneticPr fontId="6"/>
  </si>
  <si>
    <t>室名</t>
    <rPh sb="0" eb="1">
      <t>シツ</t>
    </rPh>
    <rPh sb="1" eb="2">
      <t>メイ</t>
    </rPh>
    <phoneticPr fontId="6"/>
  </si>
  <si>
    <t>・火災報知機</t>
    <rPh sb="1" eb="3">
      <t>カサイ</t>
    </rPh>
    <rPh sb="3" eb="5">
      <t>ホウチ</t>
    </rPh>
    <rPh sb="5" eb="6">
      <t>キ</t>
    </rPh>
    <phoneticPr fontId="6"/>
  </si>
  <si>
    <t>・消火器</t>
    <rPh sb="1" eb="4">
      <t>ショウカキ</t>
    </rPh>
    <phoneticPr fontId="6"/>
  </si>
  <si>
    <t>非常災害設備等</t>
    <rPh sb="0" eb="2">
      <t>ヒジョウ</t>
    </rPh>
    <rPh sb="2" eb="4">
      <t>サイガイ</t>
    </rPh>
    <rPh sb="4" eb="6">
      <t>セツビ</t>
    </rPh>
    <rPh sb="6" eb="7">
      <t>トウ</t>
    </rPh>
    <phoneticPr fontId="6"/>
  </si>
  <si>
    <t>洗面所・食堂・台所・トイレ</t>
    <rPh sb="0" eb="2">
      <t>センメン</t>
    </rPh>
    <rPh sb="2" eb="3">
      <t>ジョ</t>
    </rPh>
    <rPh sb="4" eb="6">
      <t>ショクドウ</t>
    </rPh>
    <rPh sb="7" eb="9">
      <t>ダイドコロ</t>
    </rPh>
    <phoneticPr fontId="6"/>
  </si>
  <si>
    <t>2階：居室２部屋・支援員室</t>
    <rPh sb="1" eb="2">
      <t>カイ</t>
    </rPh>
    <rPh sb="3" eb="5">
      <t>キョシツ</t>
    </rPh>
    <rPh sb="6" eb="8">
      <t>ヘヤ</t>
    </rPh>
    <rPh sb="9" eb="11">
      <t>シエン</t>
    </rPh>
    <rPh sb="11" eb="12">
      <t>イン</t>
    </rPh>
    <rPh sb="12" eb="13">
      <t>シツ</t>
    </rPh>
    <phoneticPr fontId="6"/>
  </si>
  <si>
    <t>1階：トイレ・脱衣所・浴室</t>
    <rPh sb="1" eb="2">
      <t>カイ</t>
    </rPh>
    <rPh sb="7" eb="9">
      <t>ダツイ</t>
    </rPh>
    <rPh sb="9" eb="10">
      <t>ジョ</t>
    </rPh>
    <rPh sb="11" eb="13">
      <t>ヨクシツ</t>
    </rPh>
    <phoneticPr fontId="6"/>
  </si>
  <si>
    <t>サービス提供上配慮すべき設備の概要</t>
    <rPh sb="4" eb="6">
      <t>テイキョウ</t>
    </rPh>
    <rPh sb="6" eb="7">
      <t>ジョウ</t>
    </rPh>
    <rPh sb="7" eb="9">
      <t>ハイリョ</t>
    </rPh>
    <rPh sb="12" eb="14">
      <t>セツビ</t>
    </rPh>
    <rPh sb="15" eb="17">
      <t>ガイヨウ</t>
    </rPh>
    <phoneticPr fontId="6"/>
  </si>
  <si>
    <t>適合の可否</t>
    <rPh sb="0" eb="2">
      <t>テキゴウ</t>
    </rPh>
    <rPh sb="3" eb="5">
      <t>カヒ</t>
    </rPh>
    <phoneticPr fontId="6"/>
  </si>
  <si>
    <t>設備基準上適合すべき項目等についての状況</t>
    <rPh sb="12" eb="13">
      <t>トウ</t>
    </rPh>
    <phoneticPr fontId="6"/>
  </si>
  <si>
    <r>
      <t>サービス種類（　　　　　　　　　　　</t>
    </r>
    <r>
      <rPr>
        <sz val="11"/>
        <rFont val="HGS創英角ﾎﾟｯﾌﾟ体"/>
        <family val="3"/>
        <charset val="128"/>
      </rPr>
      <t>短期入所</t>
    </r>
    <r>
      <rPr>
        <sz val="11"/>
        <rFont val="HGｺﾞｼｯｸM"/>
        <family val="3"/>
        <charset val="128"/>
      </rPr>
      <t>　　　　　　　　　）</t>
    </r>
    <rPh sb="18" eb="20">
      <t>タンキ</t>
    </rPh>
    <rPh sb="20" eb="22">
      <t>ニュウショ</t>
    </rPh>
    <phoneticPr fontId="6"/>
  </si>
  <si>
    <t>設備･備品等一覧表</t>
  </si>
  <si>
    <t>（参考様式２）</t>
    <rPh sb="1" eb="3">
      <t>サンコウ</t>
    </rPh>
    <rPh sb="3" eb="5">
      <t>ヨウシキ</t>
    </rPh>
    <phoneticPr fontId="6"/>
  </si>
  <si>
    <t>　　 ３ ｢適合の可否｣欄には、何も記載しないでください。</t>
  </si>
  <si>
    <t>　　 ２ 必要に応じて写真等を添付し、その旨を合わせて記載してください。</t>
  </si>
  <si>
    <t>事業所名（　　　　　　　　　　　　　　　　　　　　　　）</t>
    <rPh sb="0" eb="3">
      <t>ジギョウショ</t>
    </rPh>
    <rPh sb="3" eb="4">
      <t>メイ</t>
    </rPh>
    <phoneticPr fontId="6"/>
  </si>
  <si>
    <t>印</t>
    <rPh sb="0" eb="1">
      <t>イン</t>
    </rPh>
    <phoneticPr fontId="6"/>
  </si>
  <si>
    <t>（２－２８）盲人ホーム</t>
  </si>
  <si>
    <t>（２－２７）地域活動支援センター</t>
  </si>
  <si>
    <t>（２－２６）福祉ホーム（身体・精神Ａ）</t>
  </si>
  <si>
    <t>（２－２５）旧重症心身障害児（者）通園事業施設（通所）</t>
  </si>
  <si>
    <t>（２－２４）旧重症心身障害児施設（入所）</t>
  </si>
  <si>
    <t>（２－２３）旧肢体不自由児通園施設（通所）</t>
  </si>
  <si>
    <t>（２－２２）旧肢体不自由児施設（入所）</t>
  </si>
  <si>
    <t>（２－２１）旧難聴幼児通園施設（通所）</t>
  </si>
  <si>
    <t>（２－２０）旧盲ろうあ児施設（入所）</t>
  </si>
  <si>
    <t>（２－１９）旧知的障害児通園施設（通所）</t>
  </si>
  <si>
    <t>（２－１８）旧知的障害児施設（入所）</t>
  </si>
  <si>
    <t>（２－１７）聴覚障害者情報提供施設</t>
  </si>
  <si>
    <t>（２－１６）点字図書館</t>
  </si>
  <si>
    <t>（２－１５）盲導犬訓練施設</t>
  </si>
  <si>
    <t>（２－１４）補装具製作施設</t>
  </si>
  <si>
    <t>（２－１３）（旧児童デイサービスを実施していた事業所のうち）放課後等デイサービス</t>
  </si>
  <si>
    <t>（２－１２）（旧児童デイサービスを実施していた事業所のうち）児童発達支援</t>
  </si>
  <si>
    <t>（２－１１）障害者支援施設（（２－１０）以外）</t>
  </si>
  <si>
    <t>（２－１０）障害者支援施設（生活介護又は自立訓練を行うものに限る）</t>
  </si>
  <si>
    <t>（２－９）障害福祉サービス事業所（就労継続支援(Ｂ型)を実施する事業所）</t>
  </si>
  <si>
    <t>（２－８）障害福祉サービス事業所（就労継続支援(Ａ型)を実施する事業所）</t>
  </si>
  <si>
    <t>（２－７）障害福祉サービス事業所（就労移行支援を実施する事業所）</t>
  </si>
  <si>
    <t>（２－６）障害福祉サービス事業所（宿泊型自立訓練を実施する事業所）</t>
  </si>
  <si>
    <t>（２－５）障害福祉サービス事業所（自立訓練(生活訓練)を実施する事業所）</t>
  </si>
  <si>
    <t>（２－４）障害福祉サービス事業所（自立訓練(機能訓練)を実施する事業所）</t>
  </si>
  <si>
    <t>（２－３）障害福祉サービス事業所（短期入所を実施する事業所）</t>
  </si>
  <si>
    <t>（２－２）障害福祉サービス事業所（生活介護を実施する事業所）</t>
  </si>
  <si>
    <t>（２－１）障害福祉サービス事業所（療養介護を実施する事業所）</t>
  </si>
  <si>
    <t>施設種別一覧</t>
  </si>
  <si>
    <t>　（別表）</t>
  </si>
  <si>
    <t>→　終了</t>
    <rPh sb="2" eb="4">
      <t>シュウリョウ</t>
    </rPh>
    <phoneticPr fontId="6"/>
  </si>
  <si>
    <t>　具体的に　：　　　　　　　　　　　　　　　　</t>
    <rPh sb="1" eb="4">
      <t>グタイテキ</t>
    </rPh>
    <phoneticPr fontId="6"/>
  </si>
  <si>
    <t>ク.　その他</t>
    <rPh sb="5" eb="6">
      <t>タ</t>
    </rPh>
    <phoneticPr fontId="6"/>
  </si>
  <si>
    <t>キ.　既に耐震工事済み</t>
    <rPh sb="3" eb="4">
      <t>スデ</t>
    </rPh>
    <rPh sb="5" eb="7">
      <t>タイシン</t>
    </rPh>
    <rPh sb="7" eb="9">
      <t>コウジ</t>
    </rPh>
    <rPh sb="9" eb="10">
      <t>ズ</t>
    </rPh>
    <phoneticPr fontId="6"/>
  </si>
  <si>
    <t>カ.　施設が休止中若しくは現在、使用されていない</t>
    <rPh sb="3" eb="5">
      <t>シセツ</t>
    </rPh>
    <rPh sb="6" eb="9">
      <t>キュウシチュウ</t>
    </rPh>
    <rPh sb="9" eb="10">
      <t>モ</t>
    </rPh>
    <rPh sb="13" eb="15">
      <t>ゲンザイ</t>
    </rPh>
    <rPh sb="16" eb="18">
      <t>シヨウ</t>
    </rPh>
    <phoneticPr fontId="6"/>
  </si>
  <si>
    <t>オ.　改修予定</t>
    <rPh sb="3" eb="5">
      <t>カイシュウ</t>
    </rPh>
    <rPh sb="5" eb="7">
      <t>ヨテイ</t>
    </rPh>
    <phoneticPr fontId="6"/>
  </si>
  <si>
    <t>エ.　関係者間の調整が困難</t>
    <rPh sb="3" eb="6">
      <t>カンケイシャ</t>
    </rPh>
    <rPh sb="6" eb="7">
      <t>カン</t>
    </rPh>
    <rPh sb="8" eb="10">
      <t>チョウセイ</t>
    </rPh>
    <rPh sb="11" eb="13">
      <t>コンナン</t>
    </rPh>
    <phoneticPr fontId="6"/>
  </si>
  <si>
    <t>ウ.　改築のための土地確保が困難</t>
    <rPh sb="3" eb="5">
      <t>カイチク</t>
    </rPh>
    <rPh sb="9" eb="11">
      <t>トチ</t>
    </rPh>
    <rPh sb="11" eb="13">
      <t>カクホ</t>
    </rPh>
    <rPh sb="14" eb="16">
      <t>コンナン</t>
    </rPh>
    <phoneticPr fontId="6"/>
  </si>
  <si>
    <t>イ.　法人において、耐震工事経費確保困難</t>
    <rPh sb="3" eb="5">
      <t>ホウジン</t>
    </rPh>
    <rPh sb="10" eb="12">
      <t>タイシン</t>
    </rPh>
    <rPh sb="12" eb="14">
      <t>コウジ</t>
    </rPh>
    <rPh sb="14" eb="16">
      <t>ケイヒ</t>
    </rPh>
    <rPh sb="16" eb="18">
      <t>カクホ</t>
    </rPh>
    <rPh sb="18" eb="20">
      <t>コンナン</t>
    </rPh>
    <phoneticPr fontId="6"/>
  </si>
  <si>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6"/>
  </si>
  <si>
    <t>ア～クの中から、最もあてはまる理由を一つ○してください。</t>
    <rPh sb="8" eb="9">
      <t>モット</t>
    </rPh>
    <rPh sb="15" eb="17">
      <t>リユウ</t>
    </rPh>
    <rPh sb="18" eb="19">
      <t>ヒト</t>
    </rPh>
    <phoneticPr fontId="6"/>
  </si>
  <si>
    <t>5．上記以外</t>
    <rPh sb="2" eb="4">
      <t>ジョウキ</t>
    </rPh>
    <rPh sb="4" eb="6">
      <t>イガイ</t>
    </rPh>
    <phoneticPr fontId="6"/>
  </si>
  <si>
    <t>4．廃止予定　（廃止時期：　　　　　年　　　月）</t>
    <rPh sb="2" eb="4">
      <t>ハイシ</t>
    </rPh>
    <rPh sb="4" eb="6">
      <t>ヨテイ</t>
    </rPh>
    <rPh sb="8" eb="10">
      <t>ハイシ</t>
    </rPh>
    <rPh sb="10" eb="12">
      <t>ジキ</t>
    </rPh>
    <rPh sb="18" eb="19">
      <t>ネン</t>
    </rPh>
    <rPh sb="22" eb="23">
      <t>ツキ</t>
    </rPh>
    <phoneticPr fontId="6"/>
  </si>
  <si>
    <t>3．診断予定　（実施時期：　　　　　年　　　月）</t>
    <rPh sb="2" eb="4">
      <t>シンダン</t>
    </rPh>
    <rPh sb="4" eb="6">
      <t>ヨテイ</t>
    </rPh>
    <rPh sb="8" eb="10">
      <t>ジッシ</t>
    </rPh>
    <rPh sb="10" eb="12">
      <t>ジキ</t>
    </rPh>
    <rPh sb="18" eb="19">
      <t>ネン</t>
    </rPh>
    <rPh sb="22" eb="23">
      <t>ツキ</t>
    </rPh>
    <phoneticPr fontId="6"/>
  </si>
  <si>
    <t>2．平成２５年度の間に耐震改修終了予定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6"/>
  </si>
  <si>
    <t>1．改修中</t>
    <rPh sb="2" eb="5">
      <t>カイシュウチュウ</t>
    </rPh>
    <phoneticPr fontId="6"/>
  </si>
  <si>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6"/>
  </si>
  <si>
    <t>イ.　法人において、耐震工事経費確保困難</t>
  </si>
  <si>
    <t>ア～クの中から、最もあてはまる状況に一つ○してください。</t>
    <rPh sb="8" eb="9">
      <t>モット</t>
    </rPh>
    <rPh sb="15" eb="17">
      <t>ジョウキョウ</t>
    </rPh>
    <rPh sb="18" eb="19">
      <t>ヒト</t>
    </rPh>
    <phoneticPr fontId="6"/>
  </si>
  <si>
    <r>
      <t>4 ．</t>
    </r>
    <r>
      <rPr>
        <sz val="9"/>
        <color indexed="8"/>
        <rFont val="ＭＳ Ｐ明朝"/>
        <family val="1"/>
        <charset val="128"/>
      </rPr>
      <t>その他</t>
    </r>
    <rPh sb="5" eb="6">
      <t>タ</t>
    </rPh>
    <phoneticPr fontId="6"/>
  </si>
  <si>
    <t>3．平成２５年度の間に耐震改修終了予定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6"/>
  </si>
  <si>
    <t>2．改修中</t>
    <rPh sb="2" eb="5">
      <t>カイシュウチュウ</t>
    </rPh>
    <phoneticPr fontId="6"/>
  </si>
  <si>
    <t>1．改修済み</t>
    <rPh sb="2" eb="4">
      <t>カイシュウ</t>
    </rPh>
    <rPh sb="4" eb="5">
      <t>ズ</t>
    </rPh>
    <phoneticPr fontId="6"/>
  </si>
  <si>
    <r>
      <t>　耐震化の実施状況　：　</t>
    </r>
    <r>
      <rPr>
        <u/>
        <sz val="11"/>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6"/>
  </si>
  <si>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6"/>
  </si>
  <si>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6"/>
  </si>
  <si>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6"/>
  </si>
  <si>
    <t>⇒裏面へ</t>
    <rPh sb="1" eb="3">
      <t>ウラメン</t>
    </rPh>
    <phoneticPr fontId="6"/>
  </si>
  <si>
    <t>　耐震診断未実施</t>
    <rPh sb="1" eb="3">
      <t>タイシン</t>
    </rPh>
    <rPh sb="3" eb="5">
      <t>シンダン</t>
    </rPh>
    <rPh sb="5" eb="8">
      <t>ミジッシ</t>
    </rPh>
    <phoneticPr fontId="6"/>
  </si>
  <si>
    <t>　Ｉｗ値・Ｉｓ値：</t>
    <rPh sb="3" eb="4">
      <t>チ</t>
    </rPh>
    <rPh sb="7" eb="8">
      <t>チ</t>
    </rPh>
    <phoneticPr fontId="6"/>
  </si>
  <si>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6"/>
  </si>
  <si>
    <t>　実施日：　　　　　　年　　　月</t>
    <rPh sb="1" eb="3">
      <t>ジッシ</t>
    </rPh>
    <rPh sb="3" eb="4">
      <t>ヒ</t>
    </rPh>
    <phoneticPr fontId="6"/>
  </si>
  <si>
    <t>　耐震診断実施済み</t>
    <rPh sb="1" eb="3">
      <t>タイシン</t>
    </rPh>
    <rPh sb="3" eb="5">
      <t>シンダン</t>
    </rPh>
    <rPh sb="5" eb="7">
      <t>ジッシ</t>
    </rPh>
    <rPh sb="7" eb="8">
      <t>ズ</t>
    </rPh>
    <phoneticPr fontId="6"/>
  </si>
  <si>
    <r>
      <rPr>
        <b/>
        <sz val="11"/>
        <rFont val="ＭＳ Ｐ明朝"/>
        <family val="1"/>
        <charset val="128"/>
      </rPr>
      <t>耐震診断の実施状況
について</t>
    </r>
    <r>
      <rPr>
        <sz val="11"/>
        <rFont val="ＭＳ Ｐ明朝"/>
        <family val="1"/>
        <charset val="128"/>
      </rPr>
      <t xml:space="preserve">
（Ａ・Ｂのいずれか1箇所に○をつけてください）</t>
    </r>
    <rPh sb="0" eb="2">
      <t>タイシン</t>
    </rPh>
    <rPh sb="2" eb="4">
      <t>シンダン</t>
    </rPh>
    <rPh sb="5" eb="7">
      <t>ジッシ</t>
    </rPh>
    <rPh sb="25" eb="27">
      <t>カショ</t>
    </rPh>
    <phoneticPr fontId="6"/>
  </si>
  <si>
    <t>（ビル一室等使用の場合は、当該建物総階数）</t>
  </si>
  <si>
    <t>　　　　　　　　　　　　　階建</t>
    <rPh sb="13" eb="14">
      <t>カイ</t>
    </rPh>
    <rPh sb="14" eb="15">
      <t>ダテ</t>
    </rPh>
    <phoneticPr fontId="6"/>
  </si>
  <si>
    <r>
      <t>　建物の階数</t>
    </r>
    <r>
      <rPr>
        <sz val="11"/>
        <rFont val="ＭＳ Ｐ明朝"/>
        <family val="1"/>
        <charset val="128"/>
      </rPr>
      <t/>
    </r>
    <rPh sb="1" eb="3">
      <t>タテモノ</t>
    </rPh>
    <rPh sb="4" eb="6">
      <t>カイスウ</t>
    </rPh>
    <phoneticPr fontId="6"/>
  </si>
  <si>
    <r>
      <t>　建物の自己所有・賃貸の別　（</t>
    </r>
    <r>
      <rPr>
        <sz val="9"/>
        <rFont val="ＭＳ Ｐ明朝"/>
        <family val="1"/>
        <charset val="128"/>
      </rPr>
      <t>無償貸与物件は賃貸</t>
    </r>
    <r>
      <rPr>
        <sz val="11"/>
        <rFont val="ＭＳ Ｐ明朝"/>
        <family val="1"/>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6"/>
  </si>
  <si>
    <r>
      <rPr>
        <b/>
        <sz val="11"/>
        <rFont val="ＭＳ Ｐ明朝"/>
        <family val="1"/>
        <charset val="128"/>
      </rPr>
      <t>昭和５７年１月１日以降</t>
    </r>
    <r>
      <rPr>
        <sz val="11"/>
        <rFont val="ＭＳ Ｐ明朝"/>
        <family val="1"/>
        <charset val="128"/>
      </rPr>
      <t>　</t>
    </r>
    <rPh sb="4" eb="5">
      <t>ネン</t>
    </rPh>
    <rPh sb="6" eb="7">
      <t>ガツ</t>
    </rPh>
    <rPh sb="8" eb="9">
      <t>ニチ</t>
    </rPh>
    <rPh sb="9" eb="11">
      <t>イコウ</t>
    </rPh>
    <phoneticPr fontId="6"/>
  </si>
  <si>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6"/>
  </si>
  <si>
    <t>　建物が竣工（完成）した年</t>
    <rPh sb="7" eb="9">
      <t>カンセイ</t>
    </rPh>
    <phoneticPr fontId="6"/>
  </si>
  <si>
    <t>5.　その他　（　　　　　　　　　　　　）</t>
    <rPh sb="5" eb="6">
      <t>タ</t>
    </rPh>
    <phoneticPr fontId="6"/>
  </si>
  <si>
    <t>4.　鉄骨鉄筋ｺﾝｸﾘｰﾄ構造（SRC）</t>
    <rPh sb="3" eb="5">
      <t>テッコツ</t>
    </rPh>
    <rPh sb="5" eb="7">
      <t>テッキン</t>
    </rPh>
    <rPh sb="13" eb="15">
      <t>コウゾウ</t>
    </rPh>
    <phoneticPr fontId="6"/>
  </si>
  <si>
    <t>3.　鉄骨構造（Ｓ）</t>
    <rPh sb="3" eb="5">
      <t>テッコツ</t>
    </rPh>
    <rPh sb="5" eb="7">
      <t>コウゾウ</t>
    </rPh>
    <phoneticPr fontId="6"/>
  </si>
  <si>
    <t>2.　鉄筋ｺﾝｸﾘｰﾄ構造（RC）</t>
    <rPh sb="3" eb="5">
      <t>テッキン</t>
    </rPh>
    <rPh sb="11" eb="13">
      <t>コウゾウ</t>
    </rPh>
    <phoneticPr fontId="6"/>
  </si>
  <si>
    <t>1.　木造</t>
    <rPh sb="3" eb="5">
      <t>モクゾウ</t>
    </rPh>
    <phoneticPr fontId="6"/>
  </si>
  <si>
    <t>公立　　・　　私立</t>
    <rPh sb="0" eb="2">
      <t>コウリツ</t>
    </rPh>
    <rPh sb="7" eb="9">
      <t>シリツ</t>
    </rPh>
    <phoneticPr fontId="6"/>
  </si>
  <si>
    <r>
      <t>施設設置者の公私区分　（</t>
    </r>
    <r>
      <rPr>
        <sz val="9"/>
        <rFont val="ＭＳ Ｐ明朝"/>
        <family val="1"/>
        <charset val="128"/>
      </rPr>
      <t>公立には、公設民営を含む</t>
    </r>
    <r>
      <rPr>
        <sz val="11"/>
        <rFont val="ＭＳ Ｐ明朝"/>
        <family val="1"/>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6"/>
  </si>
  <si>
    <t>※書ききれない場合は、裏面欄外に御記入ください。</t>
    <rPh sb="13" eb="15">
      <t>ランガイ</t>
    </rPh>
    <phoneticPr fontId="6"/>
  </si>
  <si>
    <t>施設名称</t>
    <rPh sb="0" eb="2">
      <t>シセツ</t>
    </rPh>
    <rPh sb="2" eb="4">
      <t>メイショウ</t>
    </rPh>
    <phoneticPr fontId="6"/>
  </si>
  <si>
    <t>施設種別　（別表から選択してください）</t>
    <rPh sb="0" eb="2">
      <t>シセツ</t>
    </rPh>
    <rPh sb="2" eb="4">
      <t>シュベツ</t>
    </rPh>
    <phoneticPr fontId="6"/>
  </si>
  <si>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6"/>
  </si>
  <si>
    <t>棟の名称　(記入例：管理棟）</t>
    <rPh sb="0" eb="1">
      <t>トウ</t>
    </rPh>
    <rPh sb="2" eb="4">
      <t>メイショウ</t>
    </rPh>
    <rPh sb="6" eb="8">
      <t>キニュウ</t>
    </rPh>
    <rPh sb="8" eb="9">
      <t>レイ</t>
    </rPh>
    <rPh sb="10" eb="12">
      <t>カンリ</t>
    </rPh>
    <rPh sb="12" eb="13">
      <t>トウ</t>
    </rPh>
    <phoneticPr fontId="6"/>
  </si>
  <si>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6"/>
  </si>
  <si>
    <t>①</t>
    <phoneticPr fontId="6"/>
  </si>
  <si>
    <t>電　話</t>
    <rPh sb="0" eb="1">
      <t>デン</t>
    </rPh>
    <rPh sb="2" eb="3">
      <t>ワ</t>
    </rPh>
    <phoneticPr fontId="6"/>
  </si>
  <si>
    <t>名　称</t>
    <rPh sb="0" eb="1">
      <t>ナ</t>
    </rPh>
    <rPh sb="2" eb="3">
      <t>ショウ</t>
    </rPh>
    <phoneticPr fontId="6"/>
  </si>
  <si>
    <t>施設名</t>
    <rPh sb="0" eb="2">
      <t>シセツ</t>
    </rPh>
    <rPh sb="2" eb="3">
      <t>メイ</t>
    </rPh>
    <phoneticPr fontId="6"/>
  </si>
  <si>
    <t>所属団体(法人)名</t>
    <rPh sb="0" eb="2">
      <t>ショゾク</t>
    </rPh>
    <rPh sb="2" eb="4">
      <t>ダンタイ</t>
    </rPh>
    <rPh sb="5" eb="7">
      <t>ホウジン</t>
    </rPh>
    <rPh sb="8" eb="9">
      <t>メイ</t>
    </rPh>
    <phoneticPr fontId="6"/>
  </si>
  <si>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6"/>
  </si>
  <si>
    <r>
      <t>※　１施設で複数の棟がある場合は、大変恐縮ですが調査票をコピーして、</t>
    </r>
    <r>
      <rPr>
        <b/>
        <u/>
        <sz val="11"/>
        <rFont val="ＭＳ Ｐゴシック"/>
        <family val="3"/>
        <charset val="128"/>
      </rPr>
      <t>棟ごとに調査票を作成してください</t>
    </r>
    <r>
      <rPr>
        <b/>
        <sz val="11"/>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6"/>
  </si>
  <si>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6"/>
  </si>
  <si>
    <t>別　紙</t>
    <rPh sb="0" eb="1">
      <t>ベツ</t>
    </rPh>
    <rPh sb="2" eb="3">
      <t>カミ</t>
    </rPh>
    <phoneticPr fontId="6"/>
  </si>
  <si>
    <t>適用開始日</t>
    <rPh sb="0" eb="2">
      <t>テキヨウ</t>
    </rPh>
    <rPh sb="2" eb="5">
      <t>カイシビ</t>
    </rPh>
    <phoneticPr fontId="6"/>
  </si>
  <si>
    <t>その他該当する体制等</t>
    <rPh sb="2" eb="3">
      <t>タ</t>
    </rPh>
    <rPh sb="3" eb="5">
      <t>ガイトウ</t>
    </rPh>
    <rPh sb="7" eb="9">
      <t>タイセイ</t>
    </rPh>
    <rPh sb="9" eb="10">
      <t>トウ</t>
    </rPh>
    <phoneticPr fontId="6"/>
  </si>
  <si>
    <t>提供サービス</t>
    <rPh sb="0" eb="2">
      <t>テイキョウ</t>
    </rPh>
    <phoneticPr fontId="6"/>
  </si>
  <si>
    <t>　１　新規　　　　　　２　変更　　　　　　３　終了</t>
    <rPh sb="3" eb="5">
      <t>シンキ</t>
    </rPh>
    <rPh sb="13" eb="15">
      <t>ヘンコウ</t>
    </rPh>
    <rPh sb="23" eb="25">
      <t>シュウリョウ</t>
    </rPh>
    <phoneticPr fontId="6"/>
  </si>
  <si>
    <t>２　異動区分</t>
    <rPh sb="2" eb="4">
      <t>イドウ</t>
    </rPh>
    <rPh sb="4" eb="6">
      <t>クブン</t>
    </rPh>
    <phoneticPr fontId="6"/>
  </si>
  <si>
    <t>１　事業所・施設の名称</t>
    <rPh sb="2" eb="5">
      <t>ジギョウショ</t>
    </rPh>
    <rPh sb="6" eb="8">
      <t>シセツ</t>
    </rPh>
    <rPh sb="9" eb="11">
      <t>メイショウ</t>
    </rPh>
    <phoneticPr fontId="6"/>
  </si>
  <si>
    <t>事業所番号</t>
    <rPh sb="0" eb="3">
      <t>ジギョウショ</t>
    </rPh>
    <rPh sb="3" eb="5">
      <t>バンゴウ</t>
    </rPh>
    <phoneticPr fontId="6"/>
  </si>
  <si>
    <t>有・無</t>
    <rPh sb="0" eb="1">
      <t>ア</t>
    </rPh>
    <rPh sb="2" eb="3">
      <t>ナ</t>
    </rPh>
    <phoneticPr fontId="6"/>
  </si>
  <si>
    <t>②</t>
    <phoneticPr fontId="6"/>
  </si>
  <si>
    <t>事業所・施設の名称</t>
    <rPh sb="0" eb="3">
      <t>ジギョウショ</t>
    </rPh>
    <rPh sb="4" eb="6">
      <t>シセツ</t>
    </rPh>
    <rPh sb="7" eb="9">
      <t>メイショウ</t>
    </rPh>
    <phoneticPr fontId="6"/>
  </si>
  <si>
    <t>　1には該当しない。</t>
    <rPh sb="4" eb="6">
      <t>ガイトウ</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</si>
  <si>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</si>
  <si>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</si>
  <si>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t>２　送迎の状況①
　 （全サービス）</t>
    <rPh sb="12" eb="13">
      <t>ゼン</t>
    </rPh>
    <phoneticPr fontId="6"/>
  </si>
  <si>
    <t>①　新規　　　　　　②　変更　　　　　　③　終了</t>
    <rPh sb="2" eb="4">
      <t>シンキ</t>
    </rPh>
    <rPh sb="12" eb="14">
      <t>ヘンコウ</t>
    </rPh>
    <rPh sb="22" eb="24">
      <t>シュウリョウ</t>
    </rPh>
    <phoneticPr fontId="6"/>
  </si>
  <si>
    <t>１　異動区分</t>
    <rPh sb="2" eb="4">
      <t>イドウ</t>
    </rPh>
    <rPh sb="4" eb="6">
      <t>クブン</t>
    </rPh>
    <phoneticPr fontId="6"/>
  </si>
  <si>
    <t>送迎加算に関する届出書</t>
    <rPh sb="0" eb="2">
      <t>ソウゲイ</t>
    </rPh>
    <rPh sb="2" eb="4">
      <t>カサン</t>
    </rPh>
    <rPh sb="5" eb="6">
      <t>カン</t>
    </rPh>
    <rPh sb="8" eb="10">
      <t>トドケデ</t>
    </rPh>
    <rPh sb="10" eb="11">
      <t>ショ</t>
    </rPh>
    <phoneticPr fontId="6"/>
  </si>
  <si>
    <t>事業所番号</t>
    <rPh sb="0" eb="2">
      <t>ジギョウ</t>
    </rPh>
    <rPh sb="2" eb="3">
      <t>ショ</t>
    </rPh>
    <rPh sb="3" eb="5">
      <t>バンゴウ</t>
    </rPh>
    <phoneticPr fontId="6"/>
  </si>
  <si>
    <t>栄養士</t>
    <rPh sb="0" eb="3">
      <t>エイヨウシ</t>
    </rPh>
    <phoneticPr fontId="6"/>
  </si>
  <si>
    <t>管理栄養士</t>
    <rPh sb="0" eb="2">
      <t>カンリ</t>
    </rPh>
    <rPh sb="2" eb="5">
      <t>エイヨウシ</t>
    </rPh>
    <phoneticPr fontId="6"/>
  </si>
  <si>
    <t>非常勤</t>
    <rPh sb="0" eb="3">
      <t>ヒジョウキン</t>
    </rPh>
    <phoneticPr fontId="6"/>
  </si>
  <si>
    <t>常勤</t>
    <rPh sb="0" eb="2">
      <t>ジョウキン</t>
    </rPh>
    <phoneticPr fontId="6"/>
  </si>
  <si>
    <t>月</t>
    <rPh sb="0" eb="1">
      <t>ガツ</t>
    </rPh>
    <phoneticPr fontId="6"/>
  </si>
  <si>
    <t>年</t>
    <rPh sb="0" eb="1">
      <t>ネン</t>
    </rPh>
    <phoneticPr fontId="6"/>
  </si>
  <si>
    <t>平成</t>
    <rPh sb="0" eb="2">
      <t>ヘイセイ</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</si>
  <si>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</si>
  <si>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6"/>
  </si>
  <si>
    <t>備考</t>
    <rPh sb="0" eb="2">
      <t>ビコウ</t>
    </rPh>
    <phoneticPr fontId="6"/>
  </si>
  <si>
    <t>法人名　 ：</t>
    <rPh sb="0" eb="2">
      <t>ホウジン</t>
    </rPh>
    <rPh sb="2" eb="3">
      <t>メイ</t>
    </rPh>
    <phoneticPr fontId="6"/>
  </si>
  <si>
    <t>事業所名：</t>
    <rPh sb="0" eb="3">
      <t>ジギョウショ</t>
    </rPh>
    <rPh sb="3" eb="4">
      <t>メイ</t>
    </rPh>
    <phoneticPr fontId="6"/>
  </si>
  <si>
    <t>事業種別：</t>
    <rPh sb="0" eb="2">
      <t>ジギョウ</t>
    </rPh>
    <rPh sb="2" eb="4">
      <t>シュベツ</t>
    </rPh>
    <phoneticPr fontId="6"/>
  </si>
  <si>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6"/>
  </si>
  <si>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6"/>
  </si>
  <si>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6"/>
  </si>
  <si>
    <t>○○園　建物面積表</t>
    <rPh sb="2" eb="3">
      <t>エン</t>
    </rPh>
    <rPh sb="4" eb="6">
      <t>タテモノ</t>
    </rPh>
    <rPh sb="6" eb="8">
      <t>メンセキ</t>
    </rPh>
    <rPh sb="8" eb="9">
      <t>ヒョウ</t>
    </rPh>
    <phoneticPr fontId="6"/>
  </si>
  <si>
    <t>階</t>
    <rPh sb="0" eb="1">
      <t>カイ</t>
    </rPh>
    <phoneticPr fontId="6"/>
  </si>
  <si>
    <t>全体面積</t>
    <rPh sb="0" eb="2">
      <t>ゼンタイ</t>
    </rPh>
    <rPh sb="2" eb="4">
      <t>メンセキ</t>
    </rPh>
    <phoneticPr fontId="6"/>
  </si>
  <si>
    <t>うち○○園分</t>
    <rPh sb="4" eb="5">
      <t>エン</t>
    </rPh>
    <rPh sb="5" eb="6">
      <t>ブン</t>
    </rPh>
    <phoneticPr fontId="6"/>
  </si>
  <si>
    <t>専有部分</t>
    <rPh sb="0" eb="2">
      <t>センユウ</t>
    </rPh>
    <rPh sb="2" eb="4">
      <t>ブブン</t>
    </rPh>
    <phoneticPr fontId="6"/>
  </si>
  <si>
    <t>共有部分</t>
    <rPh sb="0" eb="2">
      <t>キョウユウ</t>
    </rPh>
    <rPh sb="2" eb="4">
      <t>ブブン</t>
    </rPh>
    <phoneticPr fontId="6"/>
  </si>
  <si>
    <t>××事業（B)</t>
    <rPh sb="2" eb="4">
      <t>ジギョウ</t>
    </rPh>
    <phoneticPr fontId="6"/>
  </si>
  <si>
    <t>△△事業（C)</t>
    <rPh sb="2" eb="4">
      <t>ジギョウ</t>
    </rPh>
    <phoneticPr fontId="6"/>
  </si>
  <si>
    <t>××事業（D)</t>
    <rPh sb="2" eb="4">
      <t>ジギョウ</t>
    </rPh>
    <phoneticPr fontId="6"/>
  </si>
  <si>
    <t>△△事業（E)</t>
    <rPh sb="2" eb="4">
      <t>ジギョウ</t>
    </rPh>
    <phoneticPr fontId="6"/>
  </si>
  <si>
    <t>１階</t>
    <rPh sb="1" eb="2">
      <t>カイ</t>
    </rPh>
    <phoneticPr fontId="6"/>
  </si>
  <si>
    <t>訓練室１</t>
    <rPh sb="0" eb="2">
      <t>クンレン</t>
    </rPh>
    <rPh sb="2" eb="3">
      <t>シツ</t>
    </rPh>
    <phoneticPr fontId="6"/>
  </si>
  <si>
    <t>訓練室２</t>
    <rPh sb="0" eb="2">
      <t>クンレン</t>
    </rPh>
    <rPh sb="2" eb="3">
      <t>シツ</t>
    </rPh>
    <phoneticPr fontId="6"/>
  </si>
  <si>
    <t>相談室</t>
    <rPh sb="0" eb="3">
      <t>ソウダンシツ</t>
    </rPh>
    <phoneticPr fontId="6"/>
  </si>
  <si>
    <t>多目的室</t>
    <rPh sb="0" eb="3">
      <t>タモクテキ</t>
    </rPh>
    <rPh sb="3" eb="4">
      <t>シツ</t>
    </rPh>
    <phoneticPr fontId="6"/>
  </si>
  <si>
    <t>女性トイレ</t>
    <rPh sb="0" eb="2">
      <t>ジョセイ</t>
    </rPh>
    <phoneticPr fontId="6"/>
  </si>
  <si>
    <t>男性トイレ</t>
    <rPh sb="0" eb="2">
      <t>ダンセイ</t>
    </rPh>
    <phoneticPr fontId="6"/>
  </si>
  <si>
    <t>洗面所</t>
    <rPh sb="0" eb="2">
      <t>センメン</t>
    </rPh>
    <rPh sb="2" eb="3">
      <t>ショ</t>
    </rPh>
    <phoneticPr fontId="6"/>
  </si>
  <si>
    <t>身体障害者用トイレ</t>
    <rPh sb="0" eb="2">
      <t>シンタイ</t>
    </rPh>
    <rPh sb="2" eb="5">
      <t>ショウガイシャ</t>
    </rPh>
    <rPh sb="5" eb="6">
      <t>ヨウ</t>
    </rPh>
    <phoneticPr fontId="6"/>
  </si>
  <si>
    <t>１階　小計</t>
    <rPh sb="1" eb="2">
      <t>カイ</t>
    </rPh>
    <rPh sb="3" eb="5">
      <t>ショウケイ</t>
    </rPh>
    <phoneticPr fontId="6"/>
  </si>
  <si>
    <t>２階</t>
    <rPh sb="1" eb="2">
      <t>カイ</t>
    </rPh>
    <phoneticPr fontId="6"/>
  </si>
  <si>
    <t>２階　小計</t>
    <rPh sb="1" eb="2">
      <t>カイ</t>
    </rPh>
    <rPh sb="3" eb="5">
      <t>ショウケイ</t>
    </rPh>
    <phoneticPr fontId="6"/>
  </si>
  <si>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</si>
  <si>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</si>
  <si>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</si>
  <si>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措　置　の　概　要</t>
    <rPh sb="0" eb="1">
      <t>ソ</t>
    </rPh>
    <rPh sb="2" eb="3">
      <t>チ</t>
    </rPh>
    <rPh sb="6" eb="7">
      <t>オオムネ</t>
    </rPh>
    <rPh sb="8" eb="9">
      <t>ヨウ</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</si>
  <si>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</si>
  <si>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</si>
  <si>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</si>
  <si>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社会福祉法人○○会</t>
    <rPh sb="0" eb="2">
      <t>シャカイ</t>
    </rPh>
    <rPh sb="2" eb="4">
      <t>フクシ</t>
    </rPh>
    <rPh sb="4" eb="6">
      <t>ホウジン</t>
    </rPh>
    <rPh sb="8" eb="9">
      <t>カイ</t>
    </rPh>
    <phoneticPr fontId="6"/>
  </si>
  <si>
    <t>理事長　○○　○○</t>
    <rPh sb="0" eb="3">
      <t>リジチョウ</t>
    </rPh>
    <phoneticPr fontId="6"/>
  </si>
  <si>
    <t>３　届出項目</t>
    <rPh sb="2" eb="4">
      <t>トドケデ</t>
    </rPh>
    <rPh sb="4" eb="6">
      <t>コウモク</t>
    </rPh>
    <phoneticPr fontId="6"/>
  </si>
  <si>
    <t>変更届の提出は、事業所単位になります</t>
    <rPh sb="0" eb="3">
      <t>ヘンコウトドケ</t>
    </rPh>
    <rPh sb="4" eb="6">
      <t>テイシュツ</t>
    </rPh>
    <rPh sb="8" eb="10">
      <t>ジギョウ</t>
    </rPh>
    <rPh sb="10" eb="11">
      <t>ショ</t>
    </rPh>
    <rPh sb="11" eb="13">
      <t>タンイ</t>
    </rPh>
    <phoneticPr fontId="6"/>
  </si>
  <si>
    <t>●　・・・　必須書類</t>
    <rPh sb="6" eb="8">
      <t>ヒッス</t>
    </rPh>
    <rPh sb="8" eb="10">
      <t>ショルイ</t>
    </rPh>
    <phoneticPr fontId="6"/>
  </si>
  <si>
    <t>▲　・・・　変更内容次第で提出が必要となる書類</t>
    <rPh sb="6" eb="8">
      <t>ヘンコウ</t>
    </rPh>
    <rPh sb="8" eb="10">
      <t>ナイヨウ</t>
    </rPh>
    <rPh sb="10" eb="12">
      <t>シダイ</t>
    </rPh>
    <rPh sb="13" eb="15">
      <t>テイシュツ</t>
    </rPh>
    <rPh sb="16" eb="18">
      <t>ヒツヨウ</t>
    </rPh>
    <rPh sb="21" eb="23">
      <t>ショルイ</t>
    </rPh>
    <phoneticPr fontId="6"/>
  </si>
  <si>
    <t>変更事由</t>
    <rPh sb="0" eb="2">
      <t>ヘンコウ</t>
    </rPh>
    <rPh sb="2" eb="4">
      <t>ジユウ</t>
    </rPh>
    <phoneticPr fontId="6"/>
  </si>
  <si>
    <t>登記簿謄本
（履歴事項全部証明書）</t>
    <rPh sb="0" eb="3">
      <t>トウキボ</t>
    </rPh>
    <rPh sb="3" eb="5">
      <t>トウホン</t>
    </rPh>
    <rPh sb="7" eb="9">
      <t>リレキ</t>
    </rPh>
    <rPh sb="9" eb="11">
      <t>ジコウ</t>
    </rPh>
    <rPh sb="11" eb="13">
      <t>ゼンブ</t>
    </rPh>
    <rPh sb="13" eb="15">
      <t>ショウメイ</t>
    </rPh>
    <rPh sb="15" eb="16">
      <t>ショ</t>
    </rPh>
    <phoneticPr fontId="6"/>
  </si>
  <si>
    <t>登記(全部)事項証明書など建物の所有権が確認できる書類（自己所有物件を使用する場合）</t>
    <rPh sb="0" eb="2">
      <t>トウキ</t>
    </rPh>
    <rPh sb="3" eb="5">
      <t>ゼンブ</t>
    </rPh>
    <rPh sb="6" eb="8">
      <t>ジコウ</t>
    </rPh>
    <rPh sb="8" eb="11">
      <t>ショウメイショ</t>
    </rPh>
    <rPh sb="13" eb="15">
      <t>タテモノ</t>
    </rPh>
    <rPh sb="16" eb="19">
      <t>ショユウケン</t>
    </rPh>
    <rPh sb="20" eb="22">
      <t>カクニン</t>
    </rPh>
    <rPh sb="25" eb="27">
      <t>ショルイ</t>
    </rPh>
    <rPh sb="28" eb="30">
      <t>ジコ</t>
    </rPh>
    <rPh sb="30" eb="32">
      <t>ショユウ</t>
    </rPh>
    <rPh sb="32" eb="34">
      <t>ブッケン</t>
    </rPh>
    <rPh sb="35" eb="37">
      <t>シヨウ</t>
    </rPh>
    <rPh sb="39" eb="41">
      <t>バアイ</t>
    </rPh>
    <phoneticPr fontId="6"/>
  </si>
  <si>
    <t>勤務
体制表
（職員
配置
状況
確認表）</t>
    <rPh sb="0" eb="2">
      <t>キンム</t>
    </rPh>
    <rPh sb="3" eb="5">
      <t>タイセイ</t>
    </rPh>
    <rPh sb="5" eb="6">
      <t>ヒョウ</t>
    </rPh>
    <rPh sb="8" eb="10">
      <t>ショクイン</t>
    </rPh>
    <rPh sb="11" eb="13">
      <t>ハイチ</t>
    </rPh>
    <rPh sb="14" eb="16">
      <t>ジョウキョウ</t>
    </rPh>
    <rPh sb="17" eb="19">
      <t>カクニン</t>
    </rPh>
    <rPh sb="19" eb="20">
      <t>ヒョウ</t>
    </rPh>
    <phoneticPr fontId="6"/>
  </si>
  <si>
    <t>運営
規程</t>
    <rPh sb="0" eb="2">
      <t>ウンエイ</t>
    </rPh>
    <rPh sb="3" eb="5">
      <t>キテイ</t>
    </rPh>
    <phoneticPr fontId="6"/>
  </si>
  <si>
    <t>非該当誓約書及び
役員等名簿</t>
    <phoneticPr fontId="6"/>
  </si>
  <si>
    <t>事業所
一覧</t>
    <phoneticPr fontId="6"/>
  </si>
  <si>
    <t>事業者・事業所の基本情報の変更</t>
    <rPh sb="0" eb="3">
      <t>ジギョウシャ</t>
    </rPh>
    <rPh sb="4" eb="6">
      <t>ジギョウ</t>
    </rPh>
    <rPh sb="6" eb="7">
      <t>ジョ</t>
    </rPh>
    <rPh sb="8" eb="10">
      <t>キホン</t>
    </rPh>
    <rPh sb="10" eb="12">
      <t>ジョウホウ</t>
    </rPh>
    <rPh sb="13" eb="15">
      <t>ヘンコウ</t>
    </rPh>
    <phoneticPr fontId="6"/>
  </si>
  <si>
    <t>事業所の名称の変更</t>
    <phoneticPr fontId="6"/>
  </si>
  <si>
    <t>●</t>
    <phoneticPr fontId="6"/>
  </si>
  <si>
    <t>事業所の所在地の変更</t>
    <rPh sb="0" eb="3">
      <t>ジギョウショ</t>
    </rPh>
    <rPh sb="4" eb="6">
      <t>ショザイ</t>
    </rPh>
    <rPh sb="6" eb="7">
      <t>チ</t>
    </rPh>
    <rPh sb="8" eb="10">
      <t>ヘンコウ</t>
    </rPh>
    <phoneticPr fontId="6"/>
  </si>
  <si>
    <t>●</t>
    <phoneticPr fontId="6"/>
  </si>
  <si>
    <t>▲</t>
    <phoneticPr fontId="6"/>
  </si>
  <si>
    <t>法人名称の変更</t>
    <rPh sb="0" eb="2">
      <t>ホウジン</t>
    </rPh>
    <rPh sb="2" eb="4">
      <t>メイショウ</t>
    </rPh>
    <rPh sb="5" eb="7">
      <t>ヘンコウ</t>
    </rPh>
    <phoneticPr fontId="6"/>
  </si>
  <si>
    <t>法人所在地の変更</t>
    <rPh sb="0" eb="2">
      <t>ホウジン</t>
    </rPh>
    <rPh sb="2" eb="5">
      <t>ショザイチ</t>
    </rPh>
    <rPh sb="6" eb="8">
      <t>ヘンコウ</t>
    </rPh>
    <phoneticPr fontId="6"/>
  </si>
  <si>
    <t>　電話番号、ＦＡＸ番号の変更</t>
    <phoneticPr fontId="6"/>
  </si>
  <si>
    <t>法人</t>
    <rPh sb="0" eb="2">
      <t>ホウジン</t>
    </rPh>
    <phoneticPr fontId="6"/>
  </si>
  <si>
    <t>法人代表者の変更</t>
    <rPh sb="0" eb="2">
      <t>ホウジン</t>
    </rPh>
    <rPh sb="2" eb="5">
      <t>ダイヒョウシャ</t>
    </rPh>
    <rPh sb="6" eb="8">
      <t>ヘンコウ</t>
    </rPh>
    <phoneticPr fontId="6"/>
  </si>
  <si>
    <t>●</t>
    <phoneticPr fontId="6"/>
  </si>
  <si>
    <t>定款・寄付行為等の変更（当該事業に関する物）</t>
    <rPh sb="0" eb="2">
      <t>テイカン</t>
    </rPh>
    <rPh sb="3" eb="5">
      <t>キフ</t>
    </rPh>
    <rPh sb="5" eb="7">
      <t>コウイ</t>
    </rPh>
    <rPh sb="7" eb="8">
      <t>トウ</t>
    </rPh>
    <rPh sb="9" eb="11">
      <t>ヘンコウ</t>
    </rPh>
    <rPh sb="12" eb="14">
      <t>トウガイ</t>
    </rPh>
    <rPh sb="14" eb="16">
      <t>ジギョウ</t>
    </rPh>
    <rPh sb="17" eb="18">
      <t>カン</t>
    </rPh>
    <rPh sb="20" eb="21">
      <t>モノ</t>
    </rPh>
    <phoneticPr fontId="6"/>
  </si>
  <si>
    <t>役員の変更</t>
    <rPh sb="0" eb="2">
      <t>ヤクイン</t>
    </rPh>
    <rPh sb="3" eb="5">
      <t>ヘンコウ</t>
    </rPh>
    <phoneticPr fontId="6"/>
  </si>
  <si>
    <t>平面図・設備の変更</t>
    <rPh sb="0" eb="3">
      <t>ヘイメンズ</t>
    </rPh>
    <rPh sb="4" eb="6">
      <t>セツビ</t>
    </rPh>
    <rPh sb="7" eb="9">
      <t>ヘンコウ</t>
    </rPh>
    <phoneticPr fontId="6"/>
  </si>
  <si>
    <t>管理者の変更</t>
    <rPh sb="0" eb="3">
      <t>カンリシャ</t>
    </rPh>
    <rPh sb="4" eb="6">
      <t>ヘンコウ</t>
    </rPh>
    <phoneticPr fontId="5"/>
  </si>
  <si>
    <t>●</t>
    <phoneticPr fontId="5"/>
  </si>
  <si>
    <t>事業所の種別の変更（併設型・空床利用型・単独型）</t>
    <rPh sb="0" eb="2">
      <t>ジギョウ</t>
    </rPh>
    <rPh sb="2" eb="3">
      <t>ショ</t>
    </rPh>
    <rPh sb="4" eb="6">
      <t>シュベツ</t>
    </rPh>
    <rPh sb="7" eb="9">
      <t>ヘンコウ</t>
    </rPh>
    <rPh sb="10" eb="13">
      <t>ヘイセツガタ</t>
    </rPh>
    <rPh sb="14" eb="16">
      <t>クウショウ</t>
    </rPh>
    <rPh sb="16" eb="19">
      <t>リヨウガタ</t>
    </rPh>
    <rPh sb="20" eb="23">
      <t>タンドクガタ</t>
    </rPh>
    <phoneticPr fontId="6"/>
  </si>
  <si>
    <t>定員数（増・減）</t>
    <rPh sb="0" eb="3">
      <t>テイインスウ</t>
    </rPh>
    <rPh sb="4" eb="5">
      <t>ゾウ</t>
    </rPh>
    <rPh sb="6" eb="7">
      <t>ゲン</t>
    </rPh>
    <phoneticPr fontId="6"/>
  </si>
  <si>
    <t>運営規定の変更</t>
    <rPh sb="0" eb="2">
      <t>ウンエイ</t>
    </rPh>
    <rPh sb="2" eb="4">
      <t>キテイ</t>
    </rPh>
    <rPh sb="5" eb="7">
      <t>ヘンコウ</t>
    </rPh>
    <phoneticPr fontId="6"/>
  </si>
  <si>
    <t>主たる対象者の変更</t>
    <rPh sb="0" eb="1">
      <t>シュ</t>
    </rPh>
    <rPh sb="3" eb="5">
      <t>タイショウ</t>
    </rPh>
    <rPh sb="5" eb="6">
      <t>シャ</t>
    </rPh>
    <rPh sb="7" eb="9">
      <t>ヘンコウ</t>
    </rPh>
    <phoneticPr fontId="6"/>
  </si>
  <si>
    <t>利用料、その他費用の変更</t>
    <rPh sb="0" eb="3">
      <t>リヨウリョウ</t>
    </rPh>
    <rPh sb="6" eb="7">
      <t>タ</t>
    </rPh>
    <rPh sb="7" eb="9">
      <t>ヒヨウ</t>
    </rPh>
    <rPh sb="10" eb="12">
      <t>ヘンコウ</t>
    </rPh>
    <phoneticPr fontId="6"/>
  </si>
  <si>
    <t>苦情窓口の変更</t>
    <rPh sb="0" eb="2">
      <t>クジョウ</t>
    </rPh>
    <rPh sb="2" eb="4">
      <t>マドグチ</t>
    </rPh>
    <rPh sb="5" eb="7">
      <t>ヘンコウ</t>
    </rPh>
    <phoneticPr fontId="6"/>
  </si>
  <si>
    <t>協力医療機関の変更</t>
    <rPh sb="0" eb="2">
      <t>キョウリョク</t>
    </rPh>
    <rPh sb="2" eb="4">
      <t>イリョウ</t>
    </rPh>
    <rPh sb="4" eb="6">
      <t>キカン</t>
    </rPh>
    <rPh sb="7" eb="9">
      <t>ヘンコウ</t>
    </rPh>
    <phoneticPr fontId="6"/>
  </si>
  <si>
    <t>併設する施設がある場合の当該併設施設の概要の変更</t>
    <rPh sb="0" eb="2">
      <t>ヘイセツ</t>
    </rPh>
    <rPh sb="4" eb="6">
      <t>シセツ</t>
    </rPh>
    <rPh sb="9" eb="11">
      <t>バアイ</t>
    </rPh>
    <rPh sb="12" eb="14">
      <t>トウガイ</t>
    </rPh>
    <rPh sb="14" eb="16">
      <t>ヘイセツ</t>
    </rPh>
    <rPh sb="16" eb="18">
      <t>シセツ</t>
    </rPh>
    <rPh sb="19" eb="21">
      <t>ガイヨウ</t>
    </rPh>
    <rPh sb="22" eb="24">
      <t>ヘンコウ</t>
    </rPh>
    <phoneticPr fontId="6"/>
  </si>
  <si>
    <t>　　※状況によっては、●▲以外の書類の提出をお願いする場合がございますので、御協力ください。</t>
    <rPh sb="3" eb="5">
      <t>ジョウキョウ</t>
    </rPh>
    <rPh sb="13" eb="15">
      <t>イガイ</t>
    </rPh>
    <rPh sb="16" eb="18">
      <t>ショルイ</t>
    </rPh>
    <rPh sb="19" eb="21">
      <t>テイシュツ</t>
    </rPh>
    <rPh sb="23" eb="24">
      <t>ネガ</t>
    </rPh>
    <rPh sb="27" eb="29">
      <t>バアイ</t>
    </rPh>
    <rPh sb="38" eb="41">
      <t>ゴキョウリョク</t>
    </rPh>
    <phoneticPr fontId="6"/>
  </si>
  <si>
    <r>
      <t xml:space="preserve">
</t>
    </r>
    <r>
      <rPr>
        <b/>
        <u/>
        <sz val="16"/>
        <rFont val="ＭＳ Ｐゴシック"/>
        <family val="3"/>
        <charset val="128"/>
      </rPr>
      <t>加算等に係る変更に係る変更届</t>
    </r>
    <r>
      <rPr>
        <b/>
        <sz val="16"/>
        <rFont val="ＭＳ Ｐゴシック"/>
        <family val="3"/>
        <charset val="128"/>
      </rPr>
      <t xml:space="preserve">
＜報酬が増加する場合＞
　届出が１５日以前になされた場合は翌月から
　届出が１６日以降になされた場合は翌々月から算定が可能です
＜報酬が減少する場合＞
　速やかに届出⇒報酬が減少する事実が発生した日から算定を変更</t>
    </r>
    <rPh sb="1" eb="3">
      <t>カサン</t>
    </rPh>
    <rPh sb="3" eb="4">
      <t>トウ</t>
    </rPh>
    <rPh sb="5" eb="6">
      <t>カカワ</t>
    </rPh>
    <rPh sb="7" eb="9">
      <t>ヘンコウ</t>
    </rPh>
    <rPh sb="10" eb="11">
      <t>カカ</t>
    </rPh>
    <rPh sb="12" eb="15">
      <t>ヘンコウトドケ</t>
    </rPh>
    <rPh sb="18" eb="20">
      <t>ホウシュウ</t>
    </rPh>
    <rPh sb="21" eb="23">
      <t>ゾウカ</t>
    </rPh>
    <rPh sb="25" eb="27">
      <t>バアイ</t>
    </rPh>
    <rPh sb="30" eb="32">
      <t>トドケデ</t>
    </rPh>
    <rPh sb="35" eb="36">
      <t>ニチ</t>
    </rPh>
    <rPh sb="36" eb="38">
      <t>イゼン</t>
    </rPh>
    <rPh sb="43" eb="45">
      <t>バアイ</t>
    </rPh>
    <rPh sb="46" eb="48">
      <t>ヨクゲツ</t>
    </rPh>
    <rPh sb="52" eb="54">
      <t>トドケデ</t>
    </rPh>
    <rPh sb="57" eb="58">
      <t>ニチ</t>
    </rPh>
    <rPh sb="58" eb="60">
      <t>イコウ</t>
    </rPh>
    <rPh sb="65" eb="67">
      <t>バアイ</t>
    </rPh>
    <rPh sb="68" eb="71">
      <t>ヨクヨクゲツ</t>
    </rPh>
    <rPh sb="73" eb="75">
      <t>サンテイ</t>
    </rPh>
    <rPh sb="76" eb="78">
      <t>カノウ</t>
    </rPh>
    <rPh sb="83" eb="85">
      <t>ホウシュウ</t>
    </rPh>
    <rPh sb="86" eb="88">
      <t>ゲンショウ</t>
    </rPh>
    <rPh sb="90" eb="92">
      <t>バアイ</t>
    </rPh>
    <rPh sb="95" eb="96">
      <t>スミ</t>
    </rPh>
    <rPh sb="99" eb="101">
      <t>トドケデ</t>
    </rPh>
    <rPh sb="102" eb="104">
      <t>ホウシュウ</t>
    </rPh>
    <rPh sb="105" eb="107">
      <t>ゲンショウ</t>
    </rPh>
    <rPh sb="109" eb="111">
      <t>ジジツ</t>
    </rPh>
    <rPh sb="112" eb="114">
      <t>ハッセイ</t>
    </rPh>
    <rPh sb="116" eb="117">
      <t>ヒ</t>
    </rPh>
    <rPh sb="119" eb="121">
      <t>サンテイ</t>
    </rPh>
    <rPh sb="122" eb="124">
      <t>ヘンコウ</t>
    </rPh>
    <phoneticPr fontId="6"/>
  </si>
  <si>
    <t>加算届出</t>
    <rPh sb="0" eb="2">
      <t>カサン</t>
    </rPh>
    <rPh sb="2" eb="4">
      <t>トドケデ</t>
    </rPh>
    <phoneticPr fontId="6"/>
  </si>
  <si>
    <t>変更
届出書
（第2号
様式）</t>
    <rPh sb="0" eb="2">
      <t>ヘンコウ</t>
    </rPh>
    <rPh sb="3" eb="6">
      <t>トドケデショ</t>
    </rPh>
    <rPh sb="8" eb="9">
      <t>ダイ</t>
    </rPh>
    <rPh sb="10" eb="11">
      <t>ゴウ</t>
    </rPh>
    <rPh sb="12" eb="14">
      <t>ヨウシキ</t>
    </rPh>
    <phoneticPr fontId="6"/>
  </si>
  <si>
    <t>送迎加算に関する届出書</t>
    <rPh sb="0" eb="2">
      <t>ソウゲイ</t>
    </rPh>
    <rPh sb="2" eb="4">
      <t>カサン</t>
    </rPh>
    <rPh sb="5" eb="6">
      <t>カン</t>
    </rPh>
    <rPh sb="8" eb="11">
      <t>トドケデショ</t>
    </rPh>
    <phoneticPr fontId="6"/>
  </si>
  <si>
    <t>車検証の写し</t>
    <rPh sb="0" eb="3">
      <t>シャケンショウ</t>
    </rPh>
    <rPh sb="4" eb="5">
      <t>ウツ</t>
    </rPh>
    <phoneticPr fontId="6"/>
  </si>
  <si>
    <t>資格証
の写し</t>
    <rPh sb="0" eb="2">
      <t>シカク</t>
    </rPh>
    <rPh sb="2" eb="3">
      <t>ショウ</t>
    </rPh>
    <rPh sb="5" eb="6">
      <t>ウツ</t>
    </rPh>
    <phoneticPr fontId="5"/>
  </si>
  <si>
    <t>報酬に関する変更</t>
    <rPh sb="0" eb="2">
      <t>ホウシュウ</t>
    </rPh>
    <rPh sb="3" eb="4">
      <t>カン</t>
    </rPh>
    <rPh sb="6" eb="8">
      <t>ヘンコウ</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</si>
  <si>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</si>
  <si>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t>
    <phoneticPr fontId="6"/>
  </si>
  <si>
    <t>栄養士配置加算　Ⅰ・Ⅱ</t>
    <rPh sb="0" eb="3">
      <t>エイヨウシ</t>
    </rPh>
    <rPh sb="3" eb="5">
      <t>ハイチ</t>
    </rPh>
    <rPh sb="5" eb="7">
      <t>カサン</t>
    </rPh>
    <phoneticPr fontId="6"/>
  </si>
  <si>
    <t>食事提供体制加算</t>
    <rPh sb="0" eb="2">
      <t>ショクジ</t>
    </rPh>
    <rPh sb="2" eb="4">
      <t>テイキョウ</t>
    </rPh>
    <rPh sb="4" eb="6">
      <t>タイセイ</t>
    </rPh>
    <rPh sb="6" eb="8">
      <t>カサン</t>
    </rPh>
    <phoneticPr fontId="6"/>
  </si>
  <si>
    <t>●</t>
  </si>
  <si>
    <t>緊急短期入所体制加算</t>
    <rPh sb="0" eb="2">
      <t>キンキュウ</t>
    </rPh>
    <rPh sb="2" eb="4">
      <t>タンキ</t>
    </rPh>
    <rPh sb="4" eb="6">
      <t>ニュウショ</t>
    </rPh>
    <rPh sb="6" eb="8">
      <t>タイセイ</t>
    </rPh>
    <rPh sb="8" eb="10">
      <t>カサン</t>
    </rPh>
    <phoneticPr fontId="6"/>
  </si>
  <si>
    <t>送迎加算</t>
    <rPh sb="0" eb="2">
      <t>ソウゲイ</t>
    </rPh>
    <rPh sb="2" eb="4">
      <t>カサン</t>
    </rPh>
    <phoneticPr fontId="6"/>
  </si>
  <si>
    <t>福祉専門職員配置等加算（Ⅰ）（Ⅱ）</t>
    <rPh sb="0" eb="2">
      <t>フクシ</t>
    </rPh>
    <rPh sb="2" eb="4">
      <t>センモン</t>
    </rPh>
    <rPh sb="4" eb="6">
      <t>ショクイン</t>
    </rPh>
    <rPh sb="6" eb="8">
      <t>ハイチ</t>
    </rPh>
    <rPh sb="8" eb="9">
      <t>トウ</t>
    </rPh>
    <rPh sb="9" eb="11">
      <t>カサン</t>
    </rPh>
    <phoneticPr fontId="6"/>
  </si>
  <si>
    <t>▲</t>
    <phoneticPr fontId="5"/>
  </si>
  <si>
    <t>常勤看護職員等配置加算</t>
    <rPh sb="0" eb="2">
      <t>ジョウキン</t>
    </rPh>
    <rPh sb="2" eb="4">
      <t>カンゴ</t>
    </rPh>
    <rPh sb="4" eb="6">
      <t>ショクイン</t>
    </rPh>
    <rPh sb="6" eb="7">
      <t>トウ</t>
    </rPh>
    <rPh sb="7" eb="9">
      <t>ハイチ</t>
    </rPh>
    <rPh sb="9" eb="11">
      <t>カサン</t>
    </rPh>
    <phoneticPr fontId="6"/>
  </si>
  <si>
    <t>福祉･介護職員処遇改善加算
福祉･介護職員処遇改善特別加算</t>
    <rPh sb="0" eb="2">
      <t>フクシ</t>
    </rPh>
    <rPh sb="3" eb="5">
      <t>カイゴ</t>
    </rPh>
    <rPh sb="5" eb="7">
      <t>ショクイン</t>
    </rPh>
    <rPh sb="7" eb="9">
      <t>ショグウ</t>
    </rPh>
    <rPh sb="9" eb="11">
      <t>カイゼン</t>
    </rPh>
    <rPh sb="11" eb="13">
      <t>カサン</t>
    </rPh>
    <rPh sb="14" eb="16">
      <t>フクシ</t>
    </rPh>
    <rPh sb="17" eb="19">
      <t>カイゴ</t>
    </rPh>
    <rPh sb="19" eb="21">
      <t>ショクイン</t>
    </rPh>
    <rPh sb="21" eb="23">
      <t>ショグウ</t>
    </rPh>
    <rPh sb="23" eb="25">
      <t>カイゼン</t>
    </rPh>
    <rPh sb="25" eb="27">
      <t>トクベツ</t>
    </rPh>
    <rPh sb="27" eb="29">
      <t>カサン</t>
    </rPh>
    <phoneticPr fontId="6"/>
  </si>
  <si>
    <t>※１　強度行動障害支援者養成研修（基礎研修）・重度訪問介護従業者養成研修・行動障害支援課程・行動援護従業者養成研修</t>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3" eb="25">
      <t>ジュウド</t>
    </rPh>
    <rPh sb="25" eb="27">
      <t>ホウモン</t>
    </rPh>
    <rPh sb="27" eb="29">
      <t>カイゴ</t>
    </rPh>
    <rPh sb="29" eb="32">
      <t>ジュウギョウシャ</t>
    </rPh>
    <rPh sb="32" eb="34">
      <t>ヨウセイ</t>
    </rPh>
    <rPh sb="34" eb="36">
      <t>ケンシュウ</t>
    </rPh>
    <rPh sb="37" eb="39">
      <t>コウドウ</t>
    </rPh>
    <rPh sb="39" eb="41">
      <t>ショウガイ</t>
    </rPh>
    <rPh sb="41" eb="43">
      <t>シエン</t>
    </rPh>
    <rPh sb="43" eb="45">
      <t>カテイ</t>
    </rPh>
    <rPh sb="46" eb="48">
      <t>コウドウ</t>
    </rPh>
    <rPh sb="48" eb="50">
      <t>エンゴ</t>
    </rPh>
    <rPh sb="50" eb="53">
      <t>ジュウギョウシャ</t>
    </rPh>
    <rPh sb="53" eb="55">
      <t>ヨウセイ</t>
    </rPh>
    <rPh sb="55" eb="57">
      <t>ケンシュウ</t>
    </rPh>
    <phoneticPr fontId="6"/>
  </si>
  <si>
    <t>※状況によっては、●▲以外の書類の提出をお願いする場合がございますので、御協力ください。</t>
    <rPh sb="1" eb="3">
      <t>ジョウキョウ</t>
    </rPh>
    <rPh sb="11" eb="13">
      <t>イガイ</t>
    </rPh>
    <rPh sb="14" eb="16">
      <t>ショルイ</t>
    </rPh>
    <rPh sb="17" eb="19">
      <t>テイシュツ</t>
    </rPh>
    <rPh sb="21" eb="22">
      <t>ネガ</t>
    </rPh>
    <rPh sb="25" eb="27">
      <t>バアイ</t>
    </rPh>
    <rPh sb="36" eb="39">
      <t>ゴキョウリョク</t>
    </rPh>
    <phoneticPr fontId="6"/>
  </si>
  <si>
    <t>事業者</t>
    <rPh sb="0" eb="2">
      <t>ジギョウ</t>
    </rPh>
    <rPh sb="2" eb="3">
      <t>シャ</t>
    </rPh>
    <phoneticPr fontId="6"/>
  </si>
  <si>
    <t>代表者氏名</t>
    <rPh sb="0" eb="3">
      <t>ダイヒョウシャ</t>
    </rPh>
    <rPh sb="3" eb="5">
      <t>シメイ</t>
    </rPh>
    <phoneticPr fontId="6"/>
  </si>
  <si>
    <t>　</t>
  </si>
  <si>
    <t>サービスの種類</t>
    <rPh sb="5" eb="7">
      <t>シュルイ</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</si>
  <si>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</si>
  <si>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</si>
  <si>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事業所（施設）の所在地</t>
    <rPh sb="0" eb="3">
      <t>ジギョウショ</t>
    </rPh>
    <rPh sb="4" eb="6">
      <t>シセツ</t>
    </rPh>
    <rPh sb="8" eb="11">
      <t>ショザイチ</t>
    </rPh>
    <phoneticPr fontId="6"/>
  </si>
  <si>
    <t>１　ユニットの基本情報</t>
    <rPh sb="7" eb="9">
      <t>キホン</t>
    </rPh>
    <rPh sb="9" eb="11">
      <t>ジョウホウ</t>
    </rPh>
    <phoneticPr fontId="6"/>
  </si>
  <si>
    <t>事業所所在地</t>
    <rPh sb="0" eb="2">
      <t>ジギョウ</t>
    </rPh>
    <rPh sb="2" eb="3">
      <t>ショ</t>
    </rPh>
    <rPh sb="3" eb="6">
      <t>ショザイチ</t>
    </rPh>
    <phoneticPr fontId="6"/>
  </si>
  <si>
    <t>２　所管消防署等</t>
    <rPh sb="2" eb="4">
      <t>ショカン</t>
    </rPh>
    <rPh sb="4" eb="6">
      <t>ショウボウ</t>
    </rPh>
    <rPh sb="6" eb="7">
      <t>ショ</t>
    </rPh>
    <rPh sb="7" eb="8">
      <t>トウ</t>
    </rPh>
    <phoneticPr fontId="6"/>
  </si>
  <si>
    <t>所管消防署名</t>
    <rPh sb="0" eb="1">
      <t>ショ</t>
    </rPh>
    <rPh sb="1" eb="2">
      <t>カン</t>
    </rPh>
    <rPh sb="2" eb="4">
      <t>ショウボウ</t>
    </rPh>
    <rPh sb="4" eb="5">
      <t>ショ</t>
    </rPh>
    <rPh sb="5" eb="6">
      <t>メイ</t>
    </rPh>
    <phoneticPr fontId="6"/>
  </si>
  <si>
    <r>
      <t xml:space="preserve">相談状況
</t>
    </r>
    <r>
      <rPr>
        <sz val="10"/>
        <rFont val="ＭＳ Ｐ明朝"/>
        <family val="1"/>
        <charset val="128"/>
      </rPr>
      <t>（相談日時、指導等）</t>
    </r>
    <rPh sb="0" eb="2">
      <t>ソウダン</t>
    </rPh>
    <rPh sb="2" eb="4">
      <t>ジョウキョウ</t>
    </rPh>
    <rPh sb="6" eb="8">
      <t>ソウダン</t>
    </rPh>
    <rPh sb="8" eb="10">
      <t>ニチジ</t>
    </rPh>
    <rPh sb="11" eb="13">
      <t>シドウ</t>
    </rPh>
    <rPh sb="13" eb="14">
      <t>トウ</t>
    </rPh>
    <phoneticPr fontId="6"/>
  </si>
  <si>
    <t>建物用途
（該当する番号に○）</t>
    <rPh sb="0" eb="2">
      <t>タテモノ</t>
    </rPh>
    <rPh sb="2" eb="4">
      <t>ヨウト</t>
    </rPh>
    <rPh sb="6" eb="8">
      <t>ガイトウ</t>
    </rPh>
    <rPh sb="10" eb="12">
      <t>バンゴウ</t>
    </rPh>
    <phoneticPr fontId="6"/>
  </si>
  <si>
    <t>３　ユニットの防火管理者の選任状況等</t>
    <rPh sb="7" eb="9">
      <t>ボウカ</t>
    </rPh>
    <rPh sb="9" eb="12">
      <t>カンリシャ</t>
    </rPh>
    <rPh sb="13" eb="15">
      <t>センニン</t>
    </rPh>
    <rPh sb="15" eb="17">
      <t>ジョウキョウ</t>
    </rPh>
    <rPh sb="17" eb="18">
      <t>ナド</t>
    </rPh>
    <phoneticPr fontId="6"/>
  </si>
  <si>
    <t>項目</t>
    <rPh sb="0" eb="2">
      <t>コウモク</t>
    </rPh>
    <phoneticPr fontId="6"/>
  </si>
  <si>
    <t>届出義務</t>
    <rPh sb="0" eb="2">
      <t>トドケデ</t>
    </rPh>
    <rPh sb="2" eb="4">
      <t>ギム</t>
    </rPh>
    <phoneticPr fontId="6"/>
  </si>
  <si>
    <t>届出の有無</t>
    <rPh sb="0" eb="2">
      <t>トドケデ</t>
    </rPh>
    <rPh sb="3" eb="5">
      <t>ウム</t>
    </rPh>
    <phoneticPr fontId="6"/>
  </si>
  <si>
    <t>届出予定時期</t>
    <rPh sb="0" eb="2">
      <t>トドケデ</t>
    </rPh>
    <rPh sb="2" eb="4">
      <t>ヨテイ</t>
    </rPh>
    <rPh sb="4" eb="6">
      <t>ジキ</t>
    </rPh>
    <phoneticPr fontId="6"/>
  </si>
  <si>
    <t>（「有」or「無」）</t>
    <rPh sb="2" eb="3">
      <t>ア</t>
    </rPh>
    <rPh sb="7" eb="8">
      <t>ナ</t>
    </rPh>
    <phoneticPr fontId="6"/>
  </si>
  <si>
    <t>（義務がある場合のみ）</t>
    <rPh sb="1" eb="3">
      <t>ギム</t>
    </rPh>
    <rPh sb="6" eb="8">
      <t>バアイ</t>
    </rPh>
    <phoneticPr fontId="6"/>
  </si>
  <si>
    <r>
      <t>①防火管理者の選任及び届出</t>
    </r>
    <r>
      <rPr>
        <sz val="10"/>
        <rFont val="ＭＳ Ｐ明朝"/>
        <family val="1"/>
        <charset val="128"/>
      </rPr>
      <t>（※２）</t>
    </r>
    <rPh sb="1" eb="3">
      <t>ボウカ</t>
    </rPh>
    <rPh sb="3" eb="6">
      <t>カンリシャ</t>
    </rPh>
    <rPh sb="7" eb="9">
      <t>センニン</t>
    </rPh>
    <rPh sb="9" eb="10">
      <t>オヨ</t>
    </rPh>
    <rPh sb="11" eb="13">
      <t>トドケデ</t>
    </rPh>
    <phoneticPr fontId="6"/>
  </si>
  <si>
    <r>
      <t>②消防計画の作成及び届出</t>
    </r>
    <r>
      <rPr>
        <sz val="10"/>
        <rFont val="ＭＳ Ｐ明朝"/>
        <family val="1"/>
        <charset val="128"/>
      </rPr>
      <t>（※２）</t>
    </r>
    <rPh sb="1" eb="3">
      <t>ショウボウ</t>
    </rPh>
    <rPh sb="3" eb="5">
      <t>ケイカク</t>
    </rPh>
    <rPh sb="6" eb="8">
      <t>サクセイ</t>
    </rPh>
    <rPh sb="8" eb="9">
      <t>オヨ</t>
    </rPh>
    <rPh sb="10" eb="12">
      <t>トドケデ</t>
    </rPh>
    <phoneticPr fontId="6"/>
  </si>
  <si>
    <r>
      <t>⇒①②の届出義務「無」の場合</t>
    </r>
    <r>
      <rPr>
        <sz val="10"/>
        <rFont val="ＭＳ Ｐ明朝"/>
        <family val="1"/>
        <charset val="128"/>
      </rPr>
      <t>（※３）</t>
    </r>
    <rPh sb="4" eb="6">
      <t>トドケデ</t>
    </rPh>
    <rPh sb="6" eb="8">
      <t>ギム</t>
    </rPh>
    <rPh sb="9" eb="10">
      <t>ナ</t>
    </rPh>
    <rPh sb="12" eb="14">
      <t>バアイ</t>
    </rPh>
    <phoneticPr fontId="6"/>
  </si>
  <si>
    <t>●防火責任者（職種：　　　　　　　　　　　　　）　●消防計画作成　　済　　未　</t>
    <rPh sb="1" eb="3">
      <t>ボウカ</t>
    </rPh>
    <rPh sb="3" eb="6">
      <t>セキニンシャ</t>
    </rPh>
    <rPh sb="7" eb="9">
      <t>ショクシュ</t>
    </rPh>
    <rPh sb="26" eb="28">
      <t>ショウボウ</t>
    </rPh>
    <rPh sb="28" eb="30">
      <t>ケイカク</t>
    </rPh>
    <rPh sb="30" eb="32">
      <t>サクセイ</t>
    </rPh>
    <rPh sb="34" eb="35">
      <t>ズ</t>
    </rPh>
    <rPh sb="37" eb="38">
      <t>ミ</t>
    </rPh>
    <phoneticPr fontId="6"/>
  </si>
  <si>
    <t>※２　消防法（昭和２３年７月２４日法律第１８６号）第８条に基づき、防火管理者を定めなければならない建物に該当する場合は、
　　　所管消防署へ①②の届出をする必要があります。</t>
    <rPh sb="3" eb="6">
      <t>ショウボウホウ</t>
    </rPh>
    <rPh sb="7" eb="9">
      <t>ショウワ</t>
    </rPh>
    <rPh sb="11" eb="12">
      <t>ネン</t>
    </rPh>
    <rPh sb="13" eb="14">
      <t>ガツ</t>
    </rPh>
    <rPh sb="16" eb="17">
      <t>カ</t>
    </rPh>
    <rPh sb="17" eb="19">
      <t>ホウリツ</t>
    </rPh>
    <rPh sb="19" eb="20">
      <t>ダイ</t>
    </rPh>
    <rPh sb="23" eb="24">
      <t>ゴウ</t>
    </rPh>
    <rPh sb="25" eb="26">
      <t>ダイ</t>
    </rPh>
    <rPh sb="27" eb="28">
      <t>ジョウ</t>
    </rPh>
    <rPh sb="29" eb="30">
      <t>モト</t>
    </rPh>
    <rPh sb="33" eb="35">
      <t>ボウカ</t>
    </rPh>
    <rPh sb="35" eb="38">
      <t>カンリシャ</t>
    </rPh>
    <rPh sb="39" eb="40">
      <t>サダ</t>
    </rPh>
    <rPh sb="49" eb="51">
      <t>タテモノ</t>
    </rPh>
    <rPh sb="52" eb="54">
      <t>ガイトウ</t>
    </rPh>
    <rPh sb="56" eb="58">
      <t>バアイ</t>
    </rPh>
    <rPh sb="64" eb="66">
      <t>ショカン</t>
    </rPh>
    <rPh sb="73" eb="75">
      <t>トドケデ</t>
    </rPh>
    <rPh sb="78" eb="80">
      <t>ヒツヨウ</t>
    </rPh>
    <phoneticPr fontId="6"/>
  </si>
  <si>
    <t>※３　消防法に基づく届出義務のない施設であっても、共同生活援助を行う事業主はすべて、八王子市指定障害福祉サービス
　　　の事業等の人員、設備及び運営の基準に関する条例（平成２６年八王子市条例第４７号）等に基づき、防火管理について責
　　　任者を定め、その者に消防計画に準ずる計画を策定させる必要があります。（所管消防署への届出義務はありません。）</t>
    <rPh sb="3" eb="6">
      <t>ショウボウホウ</t>
    </rPh>
    <rPh sb="7" eb="8">
      <t>モト</t>
    </rPh>
    <rPh sb="10" eb="12">
      <t>トドケデ</t>
    </rPh>
    <rPh sb="12" eb="14">
      <t>ギム</t>
    </rPh>
    <rPh sb="17" eb="19">
      <t>シセツ</t>
    </rPh>
    <rPh sb="25" eb="27">
      <t>キョウドウ</t>
    </rPh>
    <rPh sb="27" eb="29">
      <t>セイカツ</t>
    </rPh>
    <rPh sb="32" eb="33">
      <t>オコナ</t>
    </rPh>
    <rPh sb="34" eb="37">
      <t>ジギョウヌシ</t>
    </rPh>
    <rPh sb="42" eb="46">
      <t>ハチオウジシ</t>
    </rPh>
    <rPh sb="89" eb="93">
      <t>ハチオウジシ</t>
    </rPh>
    <rPh sb="154" eb="156">
      <t>ショカン</t>
    </rPh>
    <rPh sb="156" eb="159">
      <t>ショウボウショ</t>
    </rPh>
    <rPh sb="161" eb="163">
      <t>トドケデ</t>
    </rPh>
    <rPh sb="163" eb="165">
      <t>ギム</t>
    </rPh>
    <phoneticPr fontId="6"/>
  </si>
  <si>
    <t>４　ユニットの消防用設備等の設置状況</t>
    <rPh sb="7" eb="10">
      <t>ショウボウヨウ</t>
    </rPh>
    <rPh sb="10" eb="13">
      <t>セツビトウ</t>
    </rPh>
    <rPh sb="14" eb="16">
      <t>セッチ</t>
    </rPh>
    <rPh sb="16" eb="18">
      <t>ジョウキョウ</t>
    </rPh>
    <phoneticPr fontId="6"/>
  </si>
  <si>
    <t>設置義務</t>
    <rPh sb="0" eb="2">
      <t>セッチ</t>
    </rPh>
    <rPh sb="2" eb="4">
      <t>ギム</t>
    </rPh>
    <phoneticPr fontId="6"/>
  </si>
  <si>
    <t>設置の有無</t>
    <rPh sb="0" eb="2">
      <t>セッチ</t>
    </rPh>
    <rPh sb="3" eb="5">
      <t>ウム</t>
    </rPh>
    <phoneticPr fontId="6"/>
  </si>
  <si>
    <t>設置予定時期</t>
    <rPh sb="0" eb="2">
      <t>セッチ</t>
    </rPh>
    <rPh sb="2" eb="4">
      <t>ヨテイ</t>
    </rPh>
    <rPh sb="4" eb="6">
      <t>ジキ</t>
    </rPh>
    <phoneticPr fontId="6"/>
  </si>
  <si>
    <t>（予定がある場合のみ）</t>
    <rPh sb="1" eb="3">
      <t>ヨテイ</t>
    </rPh>
    <rPh sb="6" eb="8">
      <t>バアイ</t>
    </rPh>
    <phoneticPr fontId="6"/>
  </si>
  <si>
    <t>①消火器</t>
    <rPh sb="1" eb="4">
      <t>ショウカキ</t>
    </rPh>
    <phoneticPr fontId="6"/>
  </si>
  <si>
    <t>②スプリンクラー設備</t>
    <rPh sb="8" eb="10">
      <t>セツビ</t>
    </rPh>
    <phoneticPr fontId="6"/>
  </si>
  <si>
    <r>
      <t>③自動火災報知設備</t>
    </r>
    <r>
      <rPr>
        <sz val="10"/>
        <rFont val="ＭＳ Ｐ明朝"/>
        <family val="1"/>
        <charset val="128"/>
      </rPr>
      <t>（※４）</t>
    </r>
    <rPh sb="7" eb="9">
      <t>セツビ</t>
    </rPh>
    <phoneticPr fontId="6"/>
  </si>
  <si>
    <t>④漏電火災警報器</t>
    <rPh sb="1" eb="3">
      <t>ロウデン</t>
    </rPh>
    <rPh sb="3" eb="5">
      <t>カサイ</t>
    </rPh>
    <rPh sb="5" eb="8">
      <t>ケイホウキ</t>
    </rPh>
    <phoneticPr fontId="6"/>
  </si>
  <si>
    <t>⑤消防機関へ通報する火災報知設備</t>
    <rPh sb="1" eb="3">
      <t>ショウボウ</t>
    </rPh>
    <rPh sb="3" eb="5">
      <t>キカン</t>
    </rPh>
    <rPh sb="6" eb="8">
      <t>ツウホウ</t>
    </rPh>
    <rPh sb="10" eb="12">
      <t>カサイ</t>
    </rPh>
    <rPh sb="12" eb="14">
      <t>ホウチ</t>
    </rPh>
    <rPh sb="14" eb="16">
      <t>セツビ</t>
    </rPh>
    <phoneticPr fontId="6"/>
  </si>
  <si>
    <t>⑥避難器具</t>
    <rPh sb="1" eb="3">
      <t>ヒナン</t>
    </rPh>
    <rPh sb="3" eb="5">
      <t>キグ</t>
    </rPh>
    <phoneticPr fontId="6"/>
  </si>
  <si>
    <t>⑦誘導灯</t>
    <rPh sb="1" eb="3">
      <t>ユウドウ</t>
    </rPh>
    <rPh sb="3" eb="4">
      <t>ヒ</t>
    </rPh>
    <phoneticPr fontId="6"/>
  </si>
  <si>
    <t>※４　一般住宅に設置することが義務付けられている「住宅用火災警報器」とは異なるので御注意ください。</t>
    <rPh sb="3" eb="5">
      <t>イッパン</t>
    </rPh>
    <rPh sb="5" eb="7">
      <t>ジュウタク</t>
    </rPh>
    <rPh sb="8" eb="10">
      <t>セッチ</t>
    </rPh>
    <rPh sb="15" eb="18">
      <t>ギムヅ</t>
    </rPh>
    <rPh sb="36" eb="37">
      <t>コト</t>
    </rPh>
    <rPh sb="41" eb="42">
      <t>ゴ</t>
    </rPh>
    <rPh sb="42" eb="44">
      <t>チュウイ</t>
    </rPh>
    <phoneticPr fontId="6"/>
  </si>
  <si>
    <t>　 火災予防条例（昭和３７年３月３１日東京都条例第６５号）第５６条の２に基づき、事業開始の７日前までに</t>
    <rPh sb="2" eb="4">
      <t>カサイ</t>
    </rPh>
    <rPh sb="4" eb="6">
      <t>ヨボウ</t>
    </rPh>
    <rPh sb="6" eb="8">
      <t>ジョウレイ</t>
    </rPh>
    <rPh sb="15" eb="16">
      <t>ガツ</t>
    </rPh>
    <rPh sb="18" eb="19">
      <t>ニチ</t>
    </rPh>
    <rPh sb="29" eb="30">
      <t>ダイ</t>
    </rPh>
    <rPh sb="32" eb="33">
      <t>ジョウ</t>
    </rPh>
    <rPh sb="36" eb="37">
      <t>モト</t>
    </rPh>
    <rPh sb="40" eb="42">
      <t>ジギョウ</t>
    </rPh>
    <rPh sb="42" eb="44">
      <t>カイシ</t>
    </rPh>
    <rPh sb="46" eb="47">
      <t>ニチ</t>
    </rPh>
    <rPh sb="47" eb="48">
      <t>マエ</t>
    </rPh>
    <phoneticPr fontId="6"/>
  </si>
  <si>
    <r>
      <t>防火対象物の使用開始届出を所管の消防署に届出し、その写しについて、</t>
    </r>
    <r>
      <rPr>
        <sz val="10"/>
        <rFont val="ＭＳ Ｐ明朝"/>
        <family val="1"/>
        <charset val="128"/>
      </rPr>
      <t>遅滞なく追加提出することを</t>
    </r>
    <rPh sb="0" eb="2">
      <t>ボウカ</t>
    </rPh>
    <rPh sb="2" eb="5">
      <t>タイショウブツ</t>
    </rPh>
    <rPh sb="6" eb="8">
      <t>シヨウ</t>
    </rPh>
    <rPh sb="8" eb="10">
      <t>カイシ</t>
    </rPh>
    <rPh sb="10" eb="12">
      <t>トドケデ</t>
    </rPh>
    <rPh sb="13" eb="14">
      <t>ショ</t>
    </rPh>
    <rPh sb="14" eb="15">
      <t>カン</t>
    </rPh>
    <rPh sb="16" eb="18">
      <t>ショウボウ</t>
    </rPh>
    <rPh sb="18" eb="19">
      <t>ショ</t>
    </rPh>
    <rPh sb="20" eb="22">
      <t>トドケデ</t>
    </rPh>
    <phoneticPr fontId="6"/>
  </si>
  <si>
    <t>を確約いたします。（注：上記３の届出とは異なります。事業者は必ず届出をする必要があります。）</t>
    <rPh sb="30" eb="31">
      <t>カナラ</t>
    </rPh>
    <rPh sb="37" eb="39">
      <t>ヒツヨウ</t>
    </rPh>
    <phoneticPr fontId="6"/>
  </si>
  <si>
    <t>年　　　　月　　　　日</t>
    <rPh sb="0" eb="1">
      <t>ネン</t>
    </rPh>
    <rPh sb="5" eb="6">
      <t>ツキ</t>
    </rPh>
    <rPh sb="10" eb="11">
      <t>ヒ</t>
    </rPh>
    <phoneticPr fontId="6"/>
  </si>
  <si>
    <t>住　 所</t>
    <rPh sb="0" eb="1">
      <t>ジュウ</t>
    </rPh>
    <rPh sb="3" eb="4">
      <t>ショ</t>
    </rPh>
    <phoneticPr fontId="6"/>
  </si>
  <si>
    <t>法人名</t>
    <rPh sb="0" eb="2">
      <t>ホウジン</t>
    </rPh>
    <rPh sb="2" eb="3">
      <t>メイ</t>
    </rPh>
    <phoneticPr fontId="6"/>
  </si>
  <si>
    <t>代表者名</t>
    <rPh sb="0" eb="2">
      <t>ダイヒョウ</t>
    </rPh>
    <rPh sb="2" eb="3">
      <t>シャ</t>
    </rPh>
    <rPh sb="3" eb="4">
      <t>メイ</t>
    </rPh>
    <phoneticPr fontId="6"/>
  </si>
  <si>
    <t>八王子市長　殿</t>
    <rPh sb="0" eb="5">
      <t>ハチオウジシチョウ</t>
    </rPh>
    <rPh sb="5" eb="7">
      <t>トチジ</t>
    </rPh>
    <rPh sb="6" eb="7">
      <t>ドノ</t>
    </rPh>
    <phoneticPr fontId="6"/>
  </si>
  <si>
    <t>消防関係状況確認書</t>
    <rPh sb="0" eb="2">
      <t>ショウボウ</t>
    </rPh>
    <rPh sb="2" eb="4">
      <t>カンケイ</t>
    </rPh>
    <rPh sb="4" eb="6">
      <t>ジョウキョウ</t>
    </rPh>
    <rPh sb="6" eb="8">
      <t>カクニン</t>
    </rPh>
    <rPh sb="8" eb="9">
      <t>ショ</t>
    </rPh>
    <phoneticPr fontId="6"/>
  </si>
  <si>
    <t>届出予定時期
（義務がある場合のみ）</t>
    <rPh sb="0" eb="2">
      <t>トドケデ</t>
    </rPh>
    <rPh sb="2" eb="4">
      <t>ヨテイ</t>
    </rPh>
    <rPh sb="4" eb="6">
      <t>ジキ</t>
    </rPh>
    <phoneticPr fontId="6"/>
  </si>
  <si>
    <t>※３　消防法に基づく届出義務のない施設であっても、共同生活援助を行う事業主はすべて、東京都指定障害福祉サービス
　　　の事業等の人員、設備及び運営の基準に関する条例（平成２４年東京都条例第１５５号）等に基づき、防火管理について責
　　　任者を定め、その者に消防計画に準ずる計画を策定させる必要があります。（所管消防署への届出義務はありません。）</t>
    <rPh sb="3" eb="6">
      <t>ショウボウホウ</t>
    </rPh>
    <rPh sb="7" eb="8">
      <t>モト</t>
    </rPh>
    <rPh sb="10" eb="12">
      <t>トドケデ</t>
    </rPh>
    <rPh sb="12" eb="14">
      <t>ギム</t>
    </rPh>
    <rPh sb="17" eb="19">
      <t>シセツ</t>
    </rPh>
    <rPh sb="25" eb="27">
      <t>キョウドウ</t>
    </rPh>
    <rPh sb="27" eb="29">
      <t>セイカツ</t>
    </rPh>
    <rPh sb="32" eb="33">
      <t>オコナ</t>
    </rPh>
    <rPh sb="34" eb="37">
      <t>ジギョウヌシ</t>
    </rPh>
    <rPh sb="153" eb="155">
      <t>ショカン</t>
    </rPh>
    <rPh sb="155" eb="158">
      <t>ショウボウショ</t>
    </rPh>
    <rPh sb="160" eb="162">
      <t>トドケデ</t>
    </rPh>
    <rPh sb="162" eb="164">
      <t>ギム</t>
    </rPh>
    <phoneticPr fontId="6"/>
  </si>
  <si>
    <t>設置予定時期
（予定がある場合のみ）</t>
    <rPh sb="0" eb="2">
      <t>セッチ</t>
    </rPh>
    <rPh sb="2" eb="4">
      <t>ヨテイ</t>
    </rPh>
    <rPh sb="4" eb="6">
      <t>ジキ</t>
    </rPh>
    <phoneticPr fontId="6"/>
  </si>
  <si>
    <t>防火対象物の使用開始届出を所管の消防署に届出し、その写しについて、遅滞なく追加提出することを</t>
    <rPh sb="0" eb="2">
      <t>ボウカ</t>
    </rPh>
    <rPh sb="2" eb="5">
      <t>タイショウブツ</t>
    </rPh>
    <rPh sb="6" eb="8">
      <t>シヨウ</t>
    </rPh>
    <rPh sb="8" eb="10">
      <t>カイシ</t>
    </rPh>
    <rPh sb="10" eb="12">
      <t>トドケデ</t>
    </rPh>
    <rPh sb="13" eb="14">
      <t>ショ</t>
    </rPh>
    <rPh sb="14" eb="15">
      <t>カン</t>
    </rPh>
    <rPh sb="16" eb="18">
      <t>ショウボウ</t>
    </rPh>
    <rPh sb="18" eb="19">
      <t>ショ</t>
    </rPh>
    <rPh sb="20" eb="22">
      <t>トドケデ</t>
    </rPh>
    <phoneticPr fontId="6"/>
  </si>
  <si>
    <t>八王子市長　殿</t>
    <rPh sb="0" eb="5">
      <t>ハチオウジシチョウ</t>
    </rPh>
    <rPh sb="6" eb="7">
      <t>ドノ</t>
    </rPh>
    <phoneticPr fontId="6"/>
  </si>
  <si>
    <r>
      <t>１．消防法施行令別表一（６）項ロ　　　　２．同（６）項ハ
３．同（１６）項イ</t>
    </r>
    <r>
      <rPr>
        <sz val="10"/>
        <rFont val="ＭＳ Ｐ明朝"/>
        <family val="1"/>
        <charset val="128"/>
      </rPr>
      <t>（短期入所に供する部分が（６）項ロに該当するもの）</t>
    </r>
    <r>
      <rPr>
        <sz val="11"/>
        <rFont val="ＭＳ Ｐ明朝"/>
        <family val="1"/>
        <charset val="128"/>
      </rPr>
      <t xml:space="preserve">
４．同（１６）項イ</t>
    </r>
    <r>
      <rPr>
        <sz val="10"/>
        <rFont val="ＭＳ Ｐ明朝"/>
        <family val="1"/>
        <charset val="128"/>
      </rPr>
      <t>（短期入所に供する部分が（６）項ハに該当するもの）
５．その他【　　　　　　　　　　　　　　　　　　　　　　　　　　　　　　　　　　】</t>
    </r>
    <rPh sb="2" eb="5">
      <t>ショウボウホウ</t>
    </rPh>
    <rPh sb="5" eb="7">
      <t>セコウ</t>
    </rPh>
    <rPh sb="7" eb="8">
      <t>レイ</t>
    </rPh>
    <rPh sb="8" eb="10">
      <t>ベッピョウ</t>
    </rPh>
    <rPh sb="10" eb="11">
      <t>イチ</t>
    </rPh>
    <rPh sb="14" eb="15">
      <t>コウ</t>
    </rPh>
    <rPh sb="22" eb="23">
      <t>ドウ</t>
    </rPh>
    <rPh sb="31" eb="32">
      <t>ドウ</t>
    </rPh>
    <rPh sb="36" eb="37">
      <t>コウ</t>
    </rPh>
    <rPh sb="39" eb="41">
      <t>タンキ</t>
    </rPh>
    <rPh sb="41" eb="43">
      <t>ニュウショ</t>
    </rPh>
    <rPh sb="44" eb="45">
      <t>キョウ</t>
    </rPh>
    <rPh sb="47" eb="49">
      <t>ブブン</t>
    </rPh>
    <rPh sb="53" eb="54">
      <t>コウ</t>
    </rPh>
    <rPh sb="56" eb="58">
      <t>ガイトウ</t>
    </rPh>
    <rPh sb="74" eb="76">
      <t>タンキ</t>
    </rPh>
    <rPh sb="76" eb="78">
      <t>ニュウショ</t>
    </rPh>
    <rPh sb="103" eb="104">
      <t>タ</t>
    </rPh>
    <phoneticPr fontId="6"/>
  </si>
  <si>
    <t>付表</t>
    <rPh sb="0" eb="2">
      <t>フヒョウ</t>
    </rPh>
    <phoneticPr fontId="6"/>
  </si>
  <si>
    <t>管理者
経歴書</t>
    <rPh sb="4" eb="5">
      <t>キョウ</t>
    </rPh>
    <rPh sb="5" eb="6">
      <t>レキ</t>
    </rPh>
    <rPh sb="6" eb="7">
      <t>ショ</t>
    </rPh>
    <phoneticPr fontId="6"/>
  </si>
  <si>
    <t>平面図</t>
    <rPh sb="0" eb="3">
      <t>ヘイメンズ</t>
    </rPh>
    <phoneticPr fontId="6"/>
  </si>
  <si>
    <t>主たる対象者を特定する
理由</t>
    <rPh sb="0" eb="1">
      <t>シュ</t>
    </rPh>
    <rPh sb="3" eb="6">
      <t>タイショウシャ</t>
    </rPh>
    <rPh sb="7" eb="9">
      <t>トクテイ</t>
    </rPh>
    <rPh sb="12" eb="14">
      <t>リユウ</t>
    </rPh>
    <phoneticPr fontId="6"/>
  </si>
  <si>
    <t>連絡先メールアドレスの変更</t>
    <rPh sb="0" eb="3">
      <t>レンラクサキ</t>
    </rPh>
    <rPh sb="11" eb="13">
      <t>ヘンコウ</t>
    </rPh>
    <phoneticPr fontId="6"/>
  </si>
  <si>
    <t>メールアドレス登録票</t>
    <rPh sb="7" eb="10">
      <t>トウロクヒョウ</t>
    </rPh>
    <phoneticPr fontId="6"/>
  </si>
  <si>
    <t>耐震化に関する調査票</t>
    <rPh sb="0" eb="2">
      <t>タイシン</t>
    </rPh>
    <rPh sb="2" eb="3">
      <t>カ</t>
    </rPh>
    <rPh sb="4" eb="5">
      <t>カン</t>
    </rPh>
    <rPh sb="7" eb="9">
      <t>チョウサ</t>
    </rPh>
    <rPh sb="9" eb="10">
      <t>ヒョウ</t>
    </rPh>
    <phoneticPr fontId="6"/>
  </si>
  <si>
    <t>介護給付費等の算定に係る体制等状況一覧表</t>
    <rPh sb="0" eb="2">
      <t>カイゴ</t>
    </rPh>
    <rPh sb="2" eb="6">
      <t>キュウフヒナド</t>
    </rPh>
    <rPh sb="7" eb="9">
      <t>サンテイ</t>
    </rPh>
    <rPh sb="10" eb="11">
      <t>カカワ</t>
    </rPh>
    <rPh sb="12" eb="15">
      <t>タイセイナド</t>
    </rPh>
    <rPh sb="15" eb="17">
      <t>ジョウキョウ</t>
    </rPh>
    <rPh sb="17" eb="19">
      <t>イチラン</t>
    </rPh>
    <rPh sb="19" eb="20">
      <t>ヒョウ</t>
    </rPh>
    <phoneticPr fontId="6"/>
  </si>
  <si>
    <t>平面図
・
周辺
地図</t>
    <rPh sb="6" eb="8">
      <t>シュウヘン</t>
    </rPh>
    <rPh sb="9" eb="11">
      <t>チズ</t>
    </rPh>
    <phoneticPr fontId="6"/>
  </si>
  <si>
    <t>福祉専門職員配置等加算に関する届出書</t>
    <phoneticPr fontId="5"/>
  </si>
  <si>
    <t>医療連携体制加算（Ⅴ）に関する届出書</t>
    <phoneticPr fontId="5"/>
  </si>
  <si>
    <t>常勤看護職員配置等加算に関する届出書</t>
    <phoneticPr fontId="5"/>
  </si>
  <si>
    <t>重度障害者支援加算に関する届出書</t>
    <phoneticPr fontId="5"/>
  </si>
  <si>
    <t>研修修了証の写し※１</t>
    <phoneticPr fontId="5"/>
  </si>
  <si>
    <t>管理栄養士免許又は栄養士免許の写し</t>
    <phoneticPr fontId="5"/>
  </si>
  <si>
    <t>食事提供体制加算についての確認事項</t>
    <rPh sb="0" eb="2">
      <t>ショクジ</t>
    </rPh>
    <rPh sb="2" eb="4">
      <t>テイキョウ</t>
    </rPh>
    <rPh sb="4" eb="6">
      <t>タイセイ</t>
    </rPh>
    <rPh sb="6" eb="8">
      <t>カサン</t>
    </rPh>
    <rPh sb="13" eb="15">
      <t>カクニン</t>
    </rPh>
    <rPh sb="15" eb="17">
      <t>ジコウ</t>
    </rPh>
    <phoneticPr fontId="6"/>
  </si>
  <si>
    <t>事項</t>
    <rPh sb="0" eb="2">
      <t>ジコウ</t>
    </rPh>
    <phoneticPr fontId="6"/>
  </si>
  <si>
    <t>根拠条例</t>
    <rPh sb="0" eb="2">
      <t>コンキョ</t>
    </rPh>
    <rPh sb="2" eb="4">
      <t>ジョウレイ</t>
    </rPh>
    <phoneticPr fontId="6"/>
  </si>
  <si>
    <t>添付書類</t>
    <rPh sb="0" eb="2">
      <t>テンプ</t>
    </rPh>
    <rPh sb="2" eb="4">
      <t>ショルイ</t>
    </rPh>
    <rPh sb="3" eb="4">
      <t>テンショ</t>
    </rPh>
    <phoneticPr fontId="6"/>
  </si>
  <si>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6"/>
  </si>
  <si>
    <t>平成26年市条例第47号第87条第4項</t>
  </si>
  <si>
    <t>食事提供体制加算に係る体制</t>
    <rPh sb="0" eb="2">
      <t>ショクジ</t>
    </rPh>
    <rPh sb="2" eb="4">
      <t>テイキョウ</t>
    </rPh>
    <rPh sb="4" eb="6">
      <t>タイセイ</t>
    </rPh>
    <rPh sb="6" eb="8">
      <t>カサン</t>
    </rPh>
    <rPh sb="9" eb="10">
      <t>カカ</t>
    </rPh>
    <rPh sb="11" eb="13">
      <t>タイセイ</t>
    </rPh>
    <phoneticPr fontId="6"/>
  </si>
  <si>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6"/>
  </si>
  <si>
    <t>平成26年市条例第47号第87条第２項</t>
  </si>
  <si>
    <t>食事提供対象者リスト</t>
    <rPh sb="0" eb="2">
      <t>ショクジ</t>
    </rPh>
    <rPh sb="2" eb="4">
      <t>テイキョウ</t>
    </rPh>
    <rPh sb="4" eb="6">
      <t>タイショウ</t>
    </rPh>
    <rPh sb="6" eb="7">
      <t>シャ</t>
    </rPh>
    <phoneticPr fontId="6"/>
  </si>
  <si>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6"/>
  </si>
  <si>
    <t>・平成26年市条例第47号第87条第１項
・18厚労省告示545号（指針）</t>
  </si>
  <si>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6"/>
  </si>
  <si>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6"/>
  </si>
  <si>
    <t>報酬告示第６の10</t>
  </si>
  <si>
    <t>勤務形態一覧表</t>
    <rPh sb="0" eb="2">
      <t>キンム</t>
    </rPh>
    <rPh sb="2" eb="4">
      <t>ケイタイ</t>
    </rPh>
    <rPh sb="4" eb="6">
      <t>イチラン</t>
    </rPh>
    <rPh sb="6" eb="7">
      <t>ヒョウ</t>
    </rPh>
    <phoneticPr fontId="6"/>
  </si>
  <si>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6"/>
  </si>
  <si>
    <t>留意事項通知第二の２(6)⑪</t>
  </si>
  <si>
    <r>
      <t>①平面図
②</t>
    </r>
    <r>
      <rPr>
        <sz val="10"/>
        <color theme="1"/>
        <rFont val="ＭＳ Ｐゴシック"/>
        <family val="3"/>
        <charset val="128"/>
        <scheme val="minor"/>
      </rPr>
      <t>建物面積表</t>
    </r>
    <rPh sb="1" eb="4">
      <t>ヘイメンズ</t>
    </rPh>
    <rPh sb="6" eb="8">
      <t>タテモノ</t>
    </rPh>
    <rPh sb="8" eb="10">
      <t>メンセキ</t>
    </rPh>
    <rPh sb="10" eb="11">
      <t>ヒョウ</t>
    </rPh>
    <phoneticPr fontId="6"/>
  </si>
  <si>
    <t>調理はあらかじめ作成された献立に従って行い、実施状況を明らかにすること（献立例を添付してください）</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6"/>
  </si>
  <si>
    <t>平成26年市条例第47号第87条第３項</t>
  </si>
  <si>
    <t>献立例</t>
    <rPh sb="0" eb="2">
      <t>コンダテ</t>
    </rPh>
    <rPh sb="2" eb="3">
      <t>レイ</t>
    </rPh>
    <phoneticPr fontId="6"/>
  </si>
  <si>
    <t>利用者の嗜好及び特性等が食事の内容に反映されるよう、定期的に受託業者と調整を行うこと</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phoneticPr fontId="6"/>
  </si>
  <si>
    <t>解釈通知（5）②</t>
    <rPh sb="0" eb="2">
      <t>カイシャク</t>
    </rPh>
    <rPh sb="2" eb="4">
      <t>ツウチ</t>
    </rPh>
    <phoneticPr fontId="6"/>
  </si>
  <si>
    <t>業務委託契約書（写）</t>
    <rPh sb="0" eb="2">
      <t>ギョウム</t>
    </rPh>
    <rPh sb="2" eb="4">
      <t>イタク</t>
    </rPh>
    <rPh sb="4" eb="7">
      <t>ケイヤクショ</t>
    </rPh>
    <rPh sb="8" eb="9">
      <t>ウツ</t>
    </rPh>
    <phoneticPr fontId="6"/>
  </si>
  <si>
    <t>最終的責任は事業所にあることを確認すること</t>
    <rPh sb="0" eb="3">
      <t>サイシュウテキ</t>
    </rPh>
    <rPh sb="3" eb="5">
      <t>セキニン</t>
    </rPh>
    <rPh sb="6" eb="9">
      <t>ジギョウショ</t>
    </rPh>
    <rPh sb="15" eb="17">
      <t>カクニン</t>
    </rPh>
    <phoneticPr fontId="6"/>
  </si>
  <si>
    <t>報酬告示第６の10</t>
    <rPh sb="0" eb="2">
      <t>ホウシュウ</t>
    </rPh>
    <rPh sb="2" eb="4">
      <t>コクジ</t>
    </rPh>
    <rPh sb="4" eb="5">
      <t>ダイ</t>
    </rPh>
    <phoneticPr fontId="6"/>
  </si>
  <si>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6"/>
  </si>
  <si>
    <t>留意事項通知第二の２(6)⑪</t>
    <rPh sb="0" eb="2">
      <t>リュウイ</t>
    </rPh>
    <rPh sb="2" eb="4">
      <t>ジコウ</t>
    </rPh>
    <rPh sb="4" eb="6">
      <t>ツウチ</t>
    </rPh>
    <rPh sb="6" eb="7">
      <t>ダイ</t>
    </rPh>
    <rPh sb="7" eb="8">
      <t>２</t>
    </rPh>
    <phoneticPr fontId="6"/>
  </si>
  <si>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6"/>
  </si>
  <si>
    <t>上記について確認し、相違ないことを誓約する。</t>
    <rPh sb="0" eb="2">
      <t>ジョウキ</t>
    </rPh>
    <rPh sb="6" eb="8">
      <t>カクニン</t>
    </rPh>
    <rPh sb="10" eb="12">
      <t>ソウイ</t>
    </rPh>
    <rPh sb="17" eb="19">
      <t>セイヤク</t>
    </rPh>
    <phoneticPr fontId="6"/>
  </si>
  <si>
    <t>代表者名</t>
    <rPh sb="0" eb="3">
      <t>ダイヒョウシャ</t>
    </rPh>
    <rPh sb="3" eb="4">
      <t>メイ</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</si>
  <si>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</si>
  <si>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</si>
  <si>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業務委託先</t>
    <rPh sb="0" eb="2">
      <t>ギョウム</t>
    </rPh>
    <rPh sb="2" eb="5">
      <t>イタクサキ</t>
    </rPh>
    <phoneticPr fontId="6"/>
  </si>
  <si>
    <t>サービス種別（　　　　　　　　　　　　　　　　）</t>
    <rPh sb="4" eb="6">
      <t>シュベツ</t>
    </rPh>
    <phoneticPr fontId="6"/>
  </si>
  <si>
    <t>氏　　名</t>
    <rPh sb="0" eb="1">
      <t>シ</t>
    </rPh>
    <rPh sb="3" eb="4">
      <t>メイ</t>
    </rPh>
    <phoneticPr fontId="6"/>
  </si>
  <si>
    <t>提供に当たって考慮する事項</t>
    <rPh sb="0" eb="2">
      <t>テイキョウ</t>
    </rPh>
    <rPh sb="3" eb="4">
      <t>ア</t>
    </rPh>
    <rPh sb="7" eb="9">
      <t>コウリョ</t>
    </rPh>
    <rPh sb="11" eb="13">
      <t>ジコウ</t>
    </rPh>
    <phoneticPr fontId="6"/>
  </si>
  <si>
    <t>※多機能型事業所は事業ごとにリストを１部ずつ作成してください。</t>
    <rPh sb="1" eb="5">
      <t>タキノウガタ</t>
    </rPh>
    <rPh sb="5" eb="8">
      <t>ジギョウショ</t>
    </rPh>
    <rPh sb="9" eb="11">
      <t>ジギョウ</t>
    </rPh>
    <rPh sb="19" eb="20">
      <t>ブ</t>
    </rPh>
    <rPh sb="22" eb="24">
      <t>サクセイ</t>
    </rPh>
    <phoneticPr fontId="6"/>
  </si>
  <si>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6"/>
  </si>
  <si>
    <t>特になし</t>
    <rPh sb="0" eb="1">
      <t>トク</t>
    </rPh>
    <phoneticPr fontId="6"/>
  </si>
  <si>
    <t>卵アレルギーあり</t>
    <rPh sb="0" eb="1">
      <t>タマゴ</t>
    </rPh>
    <phoneticPr fontId="6"/>
  </si>
  <si>
    <t>塩分摂取制限あり</t>
    <rPh sb="0" eb="2">
      <t>エンブン</t>
    </rPh>
    <rPh sb="2" eb="4">
      <t>セッシュ</t>
    </rPh>
    <rPh sb="4" eb="6">
      <t>セイゲン</t>
    </rPh>
    <phoneticPr fontId="6"/>
  </si>
  <si>
    <t>カロリー制限あり</t>
    <rPh sb="4" eb="6">
      <t>セイゲン</t>
    </rPh>
    <phoneticPr fontId="6"/>
  </si>
  <si>
    <t>刻み食で提供する必要あり</t>
    <rPh sb="0" eb="1">
      <t>キザ</t>
    </rPh>
    <rPh sb="2" eb="3">
      <t>ショク</t>
    </rPh>
    <rPh sb="4" eb="6">
      <t>テイキョウ</t>
    </rPh>
    <rPh sb="8" eb="10">
      <t>ヒツヨウ</t>
    </rPh>
    <phoneticPr fontId="6"/>
  </si>
  <si>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6"/>
  </si>
  <si>
    <t>実費徴収の有無</t>
    <rPh sb="0" eb="2">
      <t>ジッピ</t>
    </rPh>
    <rPh sb="2" eb="4">
      <t>チョウシュウ</t>
    </rPh>
    <rPh sb="5" eb="7">
      <t>ウム</t>
    </rPh>
    <phoneticPr fontId="6"/>
  </si>
  <si>
    <t>　　　有　　　　　　無 　（○を付けてください）</t>
    <rPh sb="3" eb="4">
      <t>アリ</t>
    </rPh>
    <rPh sb="10" eb="11">
      <t>ナシ</t>
    </rPh>
    <rPh sb="16" eb="17">
      <t>ツ</t>
    </rPh>
    <phoneticPr fontId="6"/>
  </si>
  <si>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6"/>
  </si>
  <si>
    <t>食事の提供に要する費用</t>
    <rPh sb="0" eb="2">
      <t>ショクジ</t>
    </rPh>
    <rPh sb="3" eb="5">
      <t>テイキョウ</t>
    </rPh>
    <rPh sb="6" eb="7">
      <t>ヨウ</t>
    </rPh>
    <rPh sb="9" eb="11">
      <t>ヒヨウ</t>
    </rPh>
    <phoneticPr fontId="6"/>
  </si>
  <si>
    <t>食事一食あたりの費用</t>
    <rPh sb="0" eb="2">
      <t>ショクジ</t>
    </rPh>
    <rPh sb="2" eb="3">
      <t>１</t>
    </rPh>
    <rPh sb="3" eb="4">
      <t>ショク</t>
    </rPh>
    <rPh sb="8" eb="10">
      <t>ヒヨウ</t>
    </rPh>
    <phoneticPr fontId="6"/>
  </si>
  <si>
    <t>平均</t>
    <rPh sb="0" eb="2">
      <t>ヘイキン</t>
    </rPh>
    <phoneticPr fontId="6"/>
  </si>
  <si>
    <t>円</t>
    <rPh sb="0" eb="1">
      <t>エン</t>
    </rPh>
    <phoneticPr fontId="6"/>
  </si>
  <si>
    <t>利用者に対する実費徴収額</t>
    <rPh sb="0" eb="3">
      <t>リヨウシャ</t>
    </rPh>
    <rPh sb="4" eb="5">
      <t>タイ</t>
    </rPh>
    <rPh sb="7" eb="9">
      <t>ジッピ</t>
    </rPh>
    <rPh sb="9" eb="12">
      <t>チョウシュウガク</t>
    </rPh>
    <phoneticPr fontId="6"/>
  </si>
  <si>
    <t>一食当たり</t>
    <rPh sb="0" eb="2">
      <t>イッショク</t>
    </rPh>
    <rPh sb="2" eb="3">
      <t>ア</t>
    </rPh>
    <phoneticPr fontId="6"/>
  </si>
  <si>
    <t>自己調理</t>
    <rPh sb="0" eb="2">
      <t>ジコ</t>
    </rPh>
    <rPh sb="2" eb="4">
      <t>チョウリ</t>
    </rPh>
    <phoneticPr fontId="6"/>
  </si>
  <si>
    <t>外部委託</t>
    <rPh sb="0" eb="2">
      <t>ガイブ</t>
    </rPh>
    <rPh sb="2" eb="4">
      <t>イタク</t>
    </rPh>
    <phoneticPr fontId="6"/>
  </si>
  <si>
    <t>備　　考</t>
    <rPh sb="0" eb="1">
      <t>ソナエ</t>
    </rPh>
    <rPh sb="3" eb="4">
      <t>コウ</t>
    </rPh>
    <phoneticPr fontId="6"/>
  </si>
  <si>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6"/>
  </si>
  <si>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6"/>
  </si>
  <si>
    <t>　　　確認をするために本紙の添付をしてください。</t>
    <rPh sb="3" eb="5">
      <t>カクニン</t>
    </rPh>
    <rPh sb="11" eb="13">
      <t>ホンシ</t>
    </rPh>
    <rPh sb="14" eb="16">
      <t>テンプ</t>
    </rPh>
    <phoneticPr fontId="6"/>
  </si>
  <si>
    <t>（参考）食事提供体制加算についての通知類</t>
    <rPh sb="1" eb="3">
      <t>サンコウ</t>
    </rPh>
    <rPh sb="4" eb="6">
      <t>ショクジ</t>
    </rPh>
    <rPh sb="6" eb="8">
      <t>テイキョウ</t>
    </rPh>
    <rPh sb="8" eb="10">
      <t>タイセイ</t>
    </rPh>
    <rPh sb="10" eb="12">
      <t>カサン</t>
    </rPh>
    <rPh sb="17" eb="19">
      <t>ツウチ</t>
    </rPh>
    <rPh sb="19" eb="20">
      <t>ルイ</t>
    </rPh>
    <phoneticPr fontId="6"/>
  </si>
  <si>
    <t xml:space="preserve">(食事)
第八十七条　指定生活介護事業者は、あらかじめ、利用者に対し食事の提供の有無を説明し、提供を行う場合には、その内容及び費用に関して説明を行い、利用者の同意を得なければならない。
２　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わなければならない。
３　調理はあらかじめ作成された献立に従って行われなければならない。
４　指定生活介護事業者は、食事の提供を行う場合には、献立の内容、栄養価の算定及び調理の方法について保健所等の指導を受けるよう努めなければならない。ただし、栄養士を置く指定生活介護事業所にあってはこの限りではない。
</t>
    <rPh sb="8" eb="9">
      <t>７</t>
    </rPh>
    <rPh sb="251" eb="253">
      <t>シテイ</t>
    </rPh>
    <rPh sb="253" eb="255">
      <t>セイカツ</t>
    </rPh>
    <rPh sb="255" eb="257">
      <t>カイゴ</t>
    </rPh>
    <rPh sb="257" eb="260">
      <t>ジギョウシャ</t>
    </rPh>
    <rPh sb="262" eb="264">
      <t>ショクジ</t>
    </rPh>
    <rPh sb="265" eb="267">
      <t>テイキョウ</t>
    </rPh>
    <rPh sb="268" eb="269">
      <t>オコナ</t>
    </rPh>
    <rPh sb="270" eb="272">
      <t>バアイ</t>
    </rPh>
    <rPh sb="275" eb="277">
      <t>コンダテ</t>
    </rPh>
    <rPh sb="278" eb="280">
      <t>ナイヨウ</t>
    </rPh>
    <rPh sb="281" eb="284">
      <t>エイヨウカ</t>
    </rPh>
    <rPh sb="285" eb="287">
      <t>サンテイ</t>
    </rPh>
    <rPh sb="287" eb="288">
      <t>オヨ</t>
    </rPh>
    <rPh sb="289" eb="291">
      <t>チョウリ</t>
    </rPh>
    <rPh sb="292" eb="294">
      <t>ホウホウ</t>
    </rPh>
    <rPh sb="298" eb="301">
      <t>ホケンジョ</t>
    </rPh>
    <rPh sb="301" eb="302">
      <t>ナド</t>
    </rPh>
    <rPh sb="303" eb="305">
      <t>シドウ</t>
    </rPh>
    <rPh sb="306" eb="307">
      <t>ウ</t>
    </rPh>
    <rPh sb="311" eb="312">
      <t>ツト</t>
    </rPh>
    <rPh sb="326" eb="329">
      <t>エイヨウシ</t>
    </rPh>
    <rPh sb="330" eb="331">
      <t>オ</t>
    </rPh>
    <rPh sb="332" eb="334">
      <t>シテイ</t>
    </rPh>
    <rPh sb="334" eb="336">
      <t>セイカツ</t>
    </rPh>
    <rPh sb="336" eb="338">
      <t>カイゴ</t>
    </rPh>
    <rPh sb="338" eb="341">
      <t>ジギョウショ</t>
    </rPh>
    <rPh sb="348" eb="349">
      <t>カギ</t>
    </rPh>
    <phoneticPr fontId="6"/>
  </si>
  <si>
    <t xml:space="preserve">○障害者の日常生活及び社会生活を総合的に支援するための法律に基づく指定障害福祉サービスの事業等の人員、設備及び運営に関する基準について（解釈通知）
</t>
    <rPh sb="68" eb="70">
      <t>カイシャク</t>
    </rPh>
    <rPh sb="70" eb="72">
      <t>ツウチ</t>
    </rPh>
    <phoneticPr fontId="6"/>
  </si>
  <si>
    <t xml:space="preserve">○障害者の日常生活及び社会生活を総合的に支援するための法律に基づく指定障害福祉サービス等及び基準該当障害福祉サービスに要する費用の額の算定に関する基準（報酬告示）
</t>
    <rPh sb="76" eb="78">
      <t>ホウシュウ</t>
    </rPh>
    <rPh sb="78" eb="80">
      <t>コクジ</t>
    </rPh>
    <phoneticPr fontId="6"/>
  </si>
  <si>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留意事項通知）</t>
    <rPh sb="95" eb="97">
      <t>リュウイ</t>
    </rPh>
    <rPh sb="97" eb="99">
      <t>ジコウ</t>
    </rPh>
    <rPh sb="99" eb="101">
      <t>ツウチ</t>
    </rPh>
    <phoneticPr fontId="6"/>
  </si>
  <si>
    <t xml:space="preserve">第二の２（６）⑪　食事提供体制加算の取扱い
報酬告示第6の10の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なお、施設外で調理されたものを提供する場合(クックチル、クックフリーズ若しくは真空調理(真空パック)により調理を行う過程において急速に冷却若しくは冷凍したものを再度加熱して提供するもの又はクックサーブにより提供するものに限る。)、運搬手段等について衛生上適切な措置がなされているものについては、施設外で調理し搬入する方法も認められるものである。
この場合、例えば出前の方法や市販の弁当を購入して、利用者に提供するような方法は加算の対象とはならないものである。
なお、利用者が施設入所支援を利用している日については、補足給付が日単位で支給されることから、この加算は算定できないものであることに留意すること。
</t>
    <rPh sb="0" eb="1">
      <t>ダイ</t>
    </rPh>
    <rPh sb="1" eb="2">
      <t>２</t>
    </rPh>
    <phoneticPr fontId="6"/>
  </si>
  <si>
    <t>○報酬区分</t>
    <rPh sb="1" eb="3">
      <t>ホウシュウ</t>
    </rPh>
    <rPh sb="3" eb="5">
      <t>クブン</t>
    </rPh>
    <phoneticPr fontId="6"/>
  </si>
  <si>
    <t>介護サービス包括型
日中サービス支援型
外部サービス利用型</t>
    <rPh sb="0" eb="2">
      <t>カイゴ</t>
    </rPh>
    <phoneticPr fontId="6"/>
  </si>
  <si>
    <t>入居予定（ＧＨ）</t>
    <rPh sb="0" eb="2">
      <t>ニュウキョ</t>
    </rPh>
    <rPh sb="2" eb="4">
      <t>ヨテイ</t>
    </rPh>
    <phoneticPr fontId="6"/>
  </si>
  <si>
    <t>ＧＨ小計</t>
    <rPh sb="2" eb="3">
      <t>ショウ</t>
    </rPh>
    <rPh sb="3" eb="4">
      <t>ケイ</t>
    </rPh>
    <phoneticPr fontId="6"/>
  </si>
  <si>
    <t>単独・併設</t>
    <rPh sb="0" eb="2">
      <t>タンドク</t>
    </rPh>
    <rPh sb="3" eb="5">
      <t>ヘイセツ</t>
    </rPh>
    <phoneticPr fontId="6"/>
  </si>
  <si>
    <t>有・無</t>
    <rPh sb="0" eb="1">
      <t>アリ</t>
    </rPh>
    <rPh sb="2" eb="3">
      <t>ナシ</t>
    </rPh>
    <phoneticPr fontId="6"/>
  </si>
  <si>
    <t>入居予定（ＳＳ①）</t>
    <rPh sb="0" eb="2">
      <t>ニュウキョ</t>
    </rPh>
    <rPh sb="2" eb="4">
      <t>ヨテイ</t>
    </rPh>
    <phoneticPr fontId="6"/>
  </si>
  <si>
    <t>入居予定（ＳＳ②）</t>
    <rPh sb="0" eb="2">
      <t>ニュウキョ</t>
    </rPh>
    <rPh sb="2" eb="4">
      <t>ヨテイ</t>
    </rPh>
    <phoneticPr fontId="6"/>
  </si>
  <si>
    <t>入居予定（ＳＳ③）</t>
    <rPh sb="0" eb="2">
      <t>ニュウキョ</t>
    </rPh>
    <rPh sb="2" eb="4">
      <t>ヨテイ</t>
    </rPh>
    <phoneticPr fontId="6"/>
  </si>
  <si>
    <t>総合計</t>
    <rPh sb="0" eb="3">
      <t>ソウゴウケイ</t>
    </rPh>
    <phoneticPr fontId="6"/>
  </si>
  <si>
    <t>短期入所①</t>
    <rPh sb="0" eb="2">
      <t>タンキ</t>
    </rPh>
    <rPh sb="2" eb="4">
      <t>ニュウショ</t>
    </rPh>
    <phoneticPr fontId="6"/>
  </si>
  <si>
    <t>短期入所②</t>
    <rPh sb="0" eb="2">
      <t>タンキ</t>
    </rPh>
    <rPh sb="2" eb="4">
      <t>ニュウショ</t>
    </rPh>
    <phoneticPr fontId="6"/>
  </si>
  <si>
    <t>短期入所③</t>
    <rPh sb="0" eb="2">
      <t>タンキ</t>
    </rPh>
    <rPh sb="2" eb="4">
      <t>ニュウショ</t>
    </rPh>
    <phoneticPr fontId="6"/>
  </si>
  <si>
    <t>現入居者（ＧＨ）</t>
    <rPh sb="0" eb="1">
      <t>ゲン</t>
    </rPh>
    <rPh sb="1" eb="4">
      <t>ニュウキョシャ</t>
    </rPh>
    <phoneticPr fontId="6"/>
  </si>
  <si>
    <t>併設</t>
    <rPh sb="0" eb="2">
      <t>ヘイセツ</t>
    </rPh>
    <phoneticPr fontId="6"/>
  </si>
  <si>
    <t>有</t>
    <rPh sb="0" eb="1">
      <t>アリ</t>
    </rPh>
    <phoneticPr fontId="6"/>
  </si>
  <si>
    <t>無</t>
    <rPh sb="0" eb="1">
      <t>ナシ</t>
    </rPh>
    <phoneticPr fontId="6"/>
  </si>
  <si>
    <t>サービス管理責任者</t>
    <rPh sb="4" eb="6">
      <t>カンリ</t>
    </rPh>
    <rPh sb="6" eb="8">
      <t>セキニン</t>
    </rPh>
    <rPh sb="8" eb="9">
      <t>シャ</t>
    </rPh>
    <phoneticPr fontId="6"/>
  </si>
  <si>
    <t>非常勤・専従</t>
    <rPh sb="0" eb="3">
      <t>ヒジョウキン</t>
    </rPh>
    <rPh sb="4" eb="6">
      <t>センジュウ</t>
    </rPh>
    <phoneticPr fontId="6"/>
  </si>
  <si>
    <t>非常勤・兼務</t>
    <rPh sb="0" eb="3">
      <t>ヒジョウキン</t>
    </rPh>
    <phoneticPr fontId="6"/>
  </si>
  <si>
    <t>非常勤・専従</t>
    <rPh sb="0" eb="1">
      <t>ヒ</t>
    </rPh>
    <rPh sb="1" eb="3">
      <t>ジョウキン</t>
    </rPh>
    <phoneticPr fontId="6"/>
  </si>
  <si>
    <t>食事提供体制加算についての確認事項（添付資料含む）</t>
    <rPh sb="18" eb="20">
      <t>テンプ</t>
    </rPh>
    <rPh sb="20" eb="22">
      <t>シリョウ</t>
    </rPh>
    <rPh sb="22" eb="23">
      <t>フク</t>
    </rPh>
    <phoneticPr fontId="5"/>
  </si>
  <si>
    <t>●</t>
    <phoneticPr fontId="6"/>
  </si>
  <si>
    <t>●</t>
    <phoneticPr fontId="5"/>
  </si>
  <si>
    <t>　１．なし　　２．あり</t>
    <phoneticPr fontId="6"/>
  </si>
  <si>
    <t>　１．なし　　２．Ⅰ　　３．Ⅱ</t>
    <phoneticPr fontId="6"/>
  </si>
  <si>
    <t>令和　　年　　月　　日</t>
    <rPh sb="0" eb="1">
      <t>レイ</t>
    </rPh>
    <rPh sb="1" eb="2">
      <t>ワ</t>
    </rPh>
    <rPh sb="4" eb="5">
      <t>ネン</t>
    </rPh>
    <rPh sb="7" eb="8">
      <t>ガツ</t>
    </rPh>
    <rPh sb="10" eb="11">
      <t>ニチ</t>
    </rPh>
    <phoneticPr fontId="6"/>
  </si>
  <si>
    <t>令和</t>
    <rPh sb="0" eb="1">
      <t>レイ</t>
    </rPh>
    <rPh sb="1" eb="2">
      <t>ワ</t>
    </rPh>
    <phoneticPr fontId="6"/>
  </si>
  <si>
    <t>チェック（○）</t>
    <phoneticPr fontId="6"/>
  </si>
  <si>
    <t>＜食事提供を業務委託する場合は以下についても確認してください＞</t>
    <phoneticPr fontId="6"/>
  </si>
  <si>
    <t>令和元年６月１日</t>
    <rPh sb="0" eb="1">
      <t>レイ</t>
    </rPh>
    <rPh sb="1" eb="2">
      <t>ワ</t>
    </rPh>
    <rPh sb="2" eb="3">
      <t>ガン</t>
    </rPh>
    <rPh sb="3" eb="4">
      <t>ネン</t>
    </rPh>
    <rPh sb="5" eb="6">
      <t>ガツ</t>
    </rPh>
    <rPh sb="7" eb="8">
      <t>ニチ</t>
    </rPh>
    <phoneticPr fontId="6"/>
  </si>
  <si>
    <t>サービス種別（　　　　　　短期入所　　　　　　）</t>
    <rPh sb="4" eb="6">
      <t>シュベツ</t>
    </rPh>
    <rPh sb="13" eb="15">
      <t>タンキ</t>
    </rPh>
    <rPh sb="15" eb="17">
      <t>ニュウショ</t>
    </rPh>
    <phoneticPr fontId="6"/>
  </si>
  <si>
    <t>○○　○○</t>
    <phoneticPr fontId="5"/>
  </si>
  <si>
    <t>（</t>
    <phoneticPr fontId="6"/>
  </si>
  <si>
    <t>）</t>
    <phoneticPr fontId="6"/>
  </si>
  <si>
    <t>　</t>
    <phoneticPr fontId="6"/>
  </si>
  <si>
    <t>26</t>
    <phoneticPr fontId="6"/>
  </si>
  <si>
    <t>10</t>
    <phoneticPr fontId="6"/>
  </si>
  <si>
    <t>1</t>
    <phoneticPr fontId="6"/>
  </si>
  <si>
    <t>750</t>
    <phoneticPr fontId="6"/>
  </si>
  <si>
    <t>○八王子市指定障害福祉サービスの事業等の人員、設備及び運営の基準に関する条例（平成26年八王子市条例第47号）</t>
    <phoneticPr fontId="6"/>
  </si>
  <si>
    <t xml:space="preserve">(平成18年12月6日障発第1206001号)
</t>
    <phoneticPr fontId="6"/>
  </si>
  <si>
    <t xml:space="preserve">(5)　食事の提供(基準第86条)
①　栄養管理等
食事の提供は、利用者の支援に極めて重要なものであることから、指定生活介護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利用者の嗜好、年齢や障害の特性に配慮するとともに、できるだけ変化に富み、栄養のバランスに配慮したものであること。
イ　調理はあらかじめ作成された献立に従って行うとともに、その実施状況を明らかにしておくこと。
ウ　適切な衛生管理がなされていること。
②　外部委託との関係
食事の提供を外部の事業者へ委託することは差し支えないが、指定生活介護事業者は、受託事業者に対し、利用者の嗜好や障害の特性等が食事の内容に反映されるよう、定期的に調整を行わなければならないものである。
</t>
    <phoneticPr fontId="6"/>
  </si>
  <si>
    <t>(平成十八年九月二十九日　厚生労働省告示第五百二十三号)</t>
    <phoneticPr fontId="6"/>
  </si>
  <si>
    <t>第６　10　食事提供体制加算　42単位
注　障害者の日常生活及び社会生活を総合的に支援するための法律施行令(平成18年政令第10号)第17条第1号に掲げる者のうち、支給決定障害者等(法第5条第21項に規定する支給決定障害者等をいう。)及び当該支給決定障害者等と同一の世帯に属する者(特定支給決定障害者(同令第17条第4号に規定する特定支給決定障害者をいう。以下この項において同じ。)にあっては、その配偶者に限る。)について指定障害福祉サービス等のあった月の属する年度(指定障害福祉サービス等のあった月が4月から6月までの場合にあっては、前年度)分の地方税法(昭和25年法律第226号)の規定による市町村民税(同法の規定による特別区民税を含む。)の同法第292条第1項第2号に掲げる所得割(同法第328条の規定によって課する所得割を除く。)の額(障害者の日常生活及び社会生活を総合的に支援するための法律施行規則(平成18年厚生労働省令第19号。以下「規則」という。)第26条の2に掲げる規定による控除をされるべき金額があるときは、当該金額を加算した額とする。)を合算した額が28万円未満(特定支給決定障害者にあっては、16万円未満)である者並びに同令第17条第2号から第4号までに掲げる者(以下「低所得者等」という。)であって生活介護計画等により食事の提供を行うこととなっている利用者(指定障害者支援施設等に入所する者を除く。)又は低所得者等である基準該当生活介護の利用者に対して、指定生活介護事業所等又は基準該当生活介護事業所に従事する調理員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当該指定生活介護事業所等又は基準該当生活介護事業所において、食事の提供を行った場合に、平成27年3月31日までの間、1日につき所定単位数を加算する。</t>
    <phoneticPr fontId="6"/>
  </si>
  <si>
    <t xml:space="preserve">(平成18年10月31日障発第1031001号)
</t>
    <phoneticPr fontId="6"/>
  </si>
  <si>
    <t>○食事の提供に要する費用、光熱水費及び居室の提供に要する費用に係る利用料等に関する指針</t>
    <phoneticPr fontId="6"/>
  </si>
  <si>
    <t>(平成十八年九月二十九日　厚生労働省告示第五百四十五号)</t>
    <phoneticPr fontId="6"/>
  </si>
  <si>
    <t xml:space="preserve">イ　当該契約の締結に当たっては、利用者(指定障害サービス基準第二条第一号に規定する利用者をいう。以下同じ。)又はその家族に対し、当該契約の内容について文書により事前に説明を行うこと。
ロ　当該契約の内容について、支給決定障害者等(法第五条第二十一項に規定する支給決定障害者等をいう。以下同じ。)から文書により同意を得ること。
ハ　食事の提供に要する費用、光熱水費及び居室の提供に要する費用に係る利用料について、その具体的な内容、金額の設定及び変更に関し、運営規程(指定障害福祉サービス基準第八十九条(第百六十二条、第百七十一条、第百八十四条、第百九十七条、第二百二条及び第二百二十三条第一項において準用する場合を含む。)、第百二十三条及び第二百四条並びに障害者の日常生活及び社会生活を総合的に支援するための法律に基づく指定障害者支援施設等の人員、設備及び運営に関する基準(平成十八年厚生労働省令第百七十二号)第四十一条に規定する運営規程をいう。)への記載を行うとともに、事業所等の見やすい場所に掲示を行うこと。
二　食事の提供に要する費用、光熱水費及び居室の提供に要する費用に係る利用料
イ　食事の提供に要する費用に係る利用料
食事の提供に要する費用に係る利用料は、食材料費及び調理等に係る費用に相当する額を基本とすること。ただし、事業所等に通う者(施設入所支援を受ける者を除く。)、指定短期入所事業所の利用者又は指定自立訓練(生活訓練)事業所の利用者のうち指定宿泊型自立訓練(指定障害福祉サービス基準第百六十六条第一項第一号ロに規定する指定宿泊型自立訓練をいう。)の提供を受ける者のうち、障害者の日常生活及び社会生活を総合的に支援するための法律施行令(平成十八年政令第十号)第十七条第一号に掲げる者のうち、支給決定障害者等及び当該支給決定障害者等と同一の世帯に属する者(特定支給決定障害者(同令第十七条第四号に規定する特定支給決定障害者をいう。以下この項において同じ。)にあっては、その配偶者に限る。)について指定障害福祉サービス等(法第二十九条第一項に規定する指定障害福祉サービス等をいう。以下この号において同じ。)のあった月の属する年度(指定障害福祉サービス等のあった月が四月から六月までの場合にあっては、前年度)分の地方税法(昭和二十五年法律第二百二十六号)の規定による市町村民税(同法の規定による特別区民税を含む。)の同法第二百九十二条第一項第二号に掲げる所得割(同法第三百二十八条の規定によって課する所得割を除く。)の額(障害者の日常生活及び社会生活を総合的に支援するための法律施行規則(平成十八年厚生労働省令第十九号)第二十六条の二に掲げる規定による控除をされるべき金額があるときは、当該金額を加算した額とする。)を合算した額が二十八万円未満(特定支給決定障害者にあっては、十六万円未満)であるもの又は同令第十七条第二号から第四号までに掲げる者に該当するものについては、食材料費に相当する額とすること。
</t>
    <phoneticPr fontId="6"/>
  </si>
  <si>
    <t>　週３回以上の送迎を実施している。</t>
    <phoneticPr fontId="6"/>
  </si>
  <si>
    <r>
      <t>A</t>
    </r>
    <r>
      <rPr>
        <sz val="11"/>
        <color theme="1"/>
        <rFont val="ＭＳ Ｐゴシック"/>
        <family val="2"/>
        <scheme val="minor"/>
      </rPr>
      <t>=B+C+D+E</t>
    </r>
    <phoneticPr fontId="6"/>
  </si>
  <si>
    <t>㎡</t>
    <phoneticPr fontId="6"/>
  </si>
  <si>
    <t>サービス種類（　　　　　　　　　　　　　　　　　　　　）</t>
    <phoneticPr fontId="6"/>
  </si>
  <si>
    <t>設備の概要</t>
    <phoneticPr fontId="6"/>
  </si>
  <si>
    <t>備考１　申請するサービス種類に関して、基準省令で定められた設備基準上適合すべき項目のうち、</t>
    <phoneticPr fontId="6"/>
  </si>
  <si>
    <r>
      <t>事業所名（　　　　　　　</t>
    </r>
    <r>
      <rPr>
        <sz val="11"/>
        <rFont val="HGS創英角ﾎﾟｯﾌﾟ体"/>
        <family val="3"/>
        <charset val="128"/>
      </rPr>
      <t>　○○福祉園　</t>
    </r>
    <r>
      <rPr>
        <sz val="11"/>
        <rFont val="HGｺﾞｼｯｸM"/>
        <family val="3"/>
        <charset val="128"/>
      </rPr>
      <t>　　　　　　　　　　　）</t>
    </r>
    <rPh sb="0" eb="3">
      <t>ジギョウショ</t>
    </rPh>
    <rPh sb="3" eb="4">
      <t>メイ</t>
    </rPh>
    <rPh sb="15" eb="17">
      <t>フクシ</t>
    </rPh>
    <rPh sb="17" eb="18">
      <t>エン</t>
    </rPh>
    <phoneticPr fontId="6"/>
  </si>
  <si>
    <t>設備の概要</t>
    <phoneticPr fontId="6"/>
  </si>
  <si>
    <t>・スプリンクラー</t>
    <phoneticPr fontId="6"/>
  </si>
  <si>
    <t>・ベッド</t>
    <phoneticPr fontId="6"/>
  </si>
  <si>
    <t>・テレビ</t>
    <phoneticPr fontId="6"/>
  </si>
  <si>
    <t>・エアコン</t>
    <phoneticPr fontId="6"/>
  </si>
  <si>
    <t>備考 ①申請するサービス種類に関して、基準省令で定められた設備基準上適合すべき項目のうち、</t>
    <phoneticPr fontId="6"/>
  </si>
  <si>
    <t>　　 ② 必要に応じて写真等を添付し、その旨を合わせて記載してください。</t>
    <phoneticPr fontId="6"/>
  </si>
  <si>
    <t>　　 ③ ｢適合の可否｣欄には、何も記載しないでください。</t>
    <phoneticPr fontId="6"/>
  </si>
  <si>
    <t>　　　記載してください。</t>
    <phoneticPr fontId="6"/>
  </si>
  <si>
    <t>042-000-0000</t>
    <phoneticPr fontId="6"/>
  </si>
  <si>
    <t>令和 　 年 　 月 　 日</t>
    <rPh sb="0" eb="1">
      <t>レイ</t>
    </rPh>
    <rPh sb="1" eb="2">
      <t>ワ</t>
    </rPh>
    <rPh sb="5" eb="6">
      <t>ネン</t>
    </rPh>
    <rPh sb="9" eb="10">
      <t>ガツ</t>
    </rPh>
    <rPh sb="13" eb="14">
      <t>ヒ</t>
    </rPh>
    <phoneticPr fontId="6"/>
  </si>
  <si>
    <t>○入居者状況</t>
    <phoneticPr fontId="6"/>
  </si>
  <si>
    <t>ＧＨ</t>
    <phoneticPr fontId="6"/>
  </si>
  <si>
    <t>　３：１</t>
    <phoneticPr fontId="6"/>
  </si>
  <si>
    <t>　４：１</t>
    <phoneticPr fontId="6"/>
  </si>
  <si>
    <t>　５：１</t>
    <phoneticPr fontId="6"/>
  </si>
  <si>
    <t>ＳＳ①</t>
    <phoneticPr fontId="6"/>
  </si>
  <si>
    <t>　６：１</t>
    <phoneticPr fontId="6"/>
  </si>
  <si>
    <t>ＳＳ②</t>
    <phoneticPr fontId="6"/>
  </si>
  <si>
    <t>ＳＳ③</t>
    <phoneticPr fontId="6"/>
  </si>
  <si>
    <t>サービス</t>
    <phoneticPr fontId="6"/>
  </si>
  <si>
    <t>サービス</t>
    <phoneticPr fontId="6"/>
  </si>
  <si>
    <t>　</t>
    <phoneticPr fontId="6"/>
  </si>
  <si>
    <r>
      <t xml:space="preserve">令和 </t>
    </r>
    <r>
      <rPr>
        <sz val="12"/>
        <color rgb="FFFF0000"/>
        <rFont val="ＭＳ ゴシック"/>
        <family val="3"/>
        <charset val="128"/>
      </rPr>
      <t>元</t>
    </r>
    <r>
      <rPr>
        <sz val="12"/>
        <rFont val="ＭＳ ゴシック"/>
        <family val="3"/>
        <charset val="128"/>
      </rPr>
      <t xml:space="preserve"> 年　</t>
    </r>
    <r>
      <rPr>
        <sz val="12"/>
        <color rgb="FFFF0000"/>
        <rFont val="ＭＳ ゴシック"/>
        <family val="3"/>
        <charset val="128"/>
      </rPr>
      <t>６</t>
    </r>
    <r>
      <rPr>
        <sz val="12"/>
        <rFont val="ＭＳ ゴシック"/>
        <family val="3"/>
        <charset val="128"/>
      </rPr>
      <t xml:space="preserve"> 月 </t>
    </r>
    <r>
      <rPr>
        <sz val="12"/>
        <color rgb="FFFF0000"/>
        <rFont val="ＭＳ ゴシック"/>
        <family val="3"/>
        <charset val="128"/>
      </rPr>
      <t>１</t>
    </r>
    <r>
      <rPr>
        <sz val="12"/>
        <rFont val="ＭＳ ゴシック"/>
        <family val="3"/>
        <charset val="128"/>
      </rPr>
      <t xml:space="preserve"> 日</t>
    </r>
    <rPh sb="0" eb="1">
      <t>レイ</t>
    </rPh>
    <rPh sb="1" eb="2">
      <t>ワ</t>
    </rPh>
    <rPh sb="3" eb="4">
      <t>ガン</t>
    </rPh>
    <rPh sb="5" eb="6">
      <t>ネン</t>
    </rPh>
    <rPh sb="9" eb="10">
      <t>ガツ</t>
    </rPh>
    <rPh sb="13" eb="14">
      <t>ヒ</t>
    </rPh>
    <phoneticPr fontId="6"/>
  </si>
  <si>
    <t>○入居者状況</t>
    <phoneticPr fontId="6"/>
  </si>
  <si>
    <t>ＧＨ</t>
    <phoneticPr fontId="6"/>
  </si>
  <si>
    <t>グループホーム○○</t>
    <phoneticPr fontId="6"/>
  </si>
  <si>
    <t>　４：１</t>
    <phoneticPr fontId="6"/>
  </si>
  <si>
    <t>ショートステイ○○</t>
    <phoneticPr fontId="6"/>
  </si>
  <si>
    <t>ショートステイ××</t>
    <phoneticPr fontId="6"/>
  </si>
  <si>
    <t>Ａ</t>
    <phoneticPr fontId="6"/>
  </si>
  <si>
    <t>ＳＳ①，②管理者</t>
    <phoneticPr fontId="6"/>
  </si>
  <si>
    <t>Ｂ</t>
    <phoneticPr fontId="6"/>
  </si>
  <si>
    <t>Ｃ</t>
    <phoneticPr fontId="6"/>
  </si>
  <si>
    <t>Ｄ</t>
    <phoneticPr fontId="6"/>
  </si>
  <si>
    <t>Ｅ</t>
    <phoneticPr fontId="6"/>
  </si>
  <si>
    <t>Ｆ</t>
    <phoneticPr fontId="6"/>
  </si>
  <si>
    <t>Ｇ</t>
    <phoneticPr fontId="6"/>
  </si>
  <si>
    <t>Ｈ</t>
    <phoneticPr fontId="6"/>
  </si>
  <si>
    <t>Ｉ</t>
    <phoneticPr fontId="6"/>
  </si>
  <si>
    <t>Ｊ</t>
    <phoneticPr fontId="6"/>
  </si>
  <si>
    <t>Ｋ</t>
    <phoneticPr fontId="6"/>
  </si>
  <si>
    <t>Ｌ</t>
    <phoneticPr fontId="6"/>
  </si>
  <si>
    <t>Ｍ</t>
    <phoneticPr fontId="6"/>
  </si>
  <si>
    <t>○</t>
    <phoneticPr fontId="6"/>
  </si>
  <si>
    <t>Ｎ</t>
    <phoneticPr fontId="6"/>
  </si>
  <si>
    <t>Ｏ</t>
    <phoneticPr fontId="6"/>
  </si>
  <si>
    <t>Ｐ</t>
    <phoneticPr fontId="6"/>
  </si>
  <si>
    <t>Ｑ</t>
    <phoneticPr fontId="6"/>
  </si>
  <si>
    <t>Ｉ</t>
    <phoneticPr fontId="6"/>
  </si>
  <si>
    <t>Ｊ</t>
    <phoneticPr fontId="6"/>
  </si>
  <si>
    <t>Ｋ</t>
    <phoneticPr fontId="6"/>
  </si>
  <si>
    <t>Ｍ</t>
    <phoneticPr fontId="6"/>
  </si>
  <si>
    <t>　</t>
    <phoneticPr fontId="6"/>
  </si>
  <si>
    <t>（　案　）</t>
    <phoneticPr fontId="6"/>
  </si>
  <si>
    <r>
      <rPr>
        <b/>
        <sz val="16"/>
        <rFont val="ＭＳ Ｐゴシック"/>
        <family val="3"/>
        <charset val="128"/>
      </rPr>
      <t>協力医療機関に関する協定書</t>
    </r>
    <r>
      <rPr>
        <sz val="11"/>
        <color theme="1"/>
        <rFont val="ＭＳ Ｐゴシック"/>
        <family val="2"/>
        <scheme val="minor"/>
      </rPr>
      <t>（短期入所事業所参考例）</t>
    </r>
    <phoneticPr fontId="6"/>
  </si>
  <si>
    <t>○○（指定短期入所事業所の設置者名）（以下「甲」という。）と○○（医療機関の設置者名）(以下「乙」という。)は、甲が設置経営する□□（指定短期入所事業所名）と乙が設置経営する□□（医療機関名）について、次のとおり協力医療機関に関する協定を締結する。</t>
    <phoneticPr fontId="6"/>
  </si>
  <si>
    <t>　（協力医療機関）</t>
    <phoneticPr fontId="6"/>
  </si>
  <si>
    <t>第１条　乙が設置経営する□□（病院･診療所名）を甲が設置経営する□□（事業所名）の協力医療機関と定め、事業所の利用者に病状の急変が生じた場合その他必要な場合には、甲が乙に連絡をとり、これに対して乙は、やむを得ない事情のある場合を除き、迅速に適切な対応をとるものとする。</t>
    <phoneticPr fontId="6"/>
  </si>
  <si>
    <t>第２条　この協定の期間は、令和●年●月●日から令和●年●月●日までとする。</t>
    <rPh sb="13" eb="14">
      <t>レイ</t>
    </rPh>
    <rPh sb="14" eb="15">
      <t>ワ</t>
    </rPh>
    <rPh sb="23" eb="24">
      <t>レイ</t>
    </rPh>
    <rPh sb="24" eb="25">
      <t>ワ</t>
    </rPh>
    <phoneticPr fontId="5"/>
  </si>
  <si>
    <t>２　前項の期間が満了する１か月前までに、甲又は乙が別段の意思表示をしなかったときは、この協定は１年間延長されるものとし、以後も同様とする。</t>
    <phoneticPr fontId="6"/>
  </si>
  <si>
    <t>令和　　年　　月　　日</t>
    <rPh sb="0" eb="1">
      <t>レイ</t>
    </rPh>
    <rPh sb="1" eb="2">
      <t>ワ</t>
    </rPh>
    <phoneticPr fontId="5"/>
  </si>
  <si>
    <t>甲</t>
    <phoneticPr fontId="6"/>
  </si>
  <si>
    <t>（法人名）</t>
    <phoneticPr fontId="6"/>
  </si>
  <si>
    <t>代表者</t>
    <phoneticPr fontId="6"/>
  </si>
  <si>
    <t>理事長</t>
    <phoneticPr fontId="6"/>
  </si>
  <si>
    <t>○　○　○　○　　印</t>
    <phoneticPr fontId="6"/>
  </si>
  <si>
    <t>代表者</t>
    <phoneticPr fontId="6"/>
  </si>
  <si>
    <t>理事長</t>
    <phoneticPr fontId="6"/>
  </si>
  <si>
    <t>○　○　○　○　　印</t>
    <phoneticPr fontId="6"/>
  </si>
  <si>
    <t>令和元年６月１日</t>
    <rPh sb="0" eb="1">
      <t>レイ</t>
    </rPh>
    <rPh sb="1" eb="2">
      <t>ワ</t>
    </rPh>
    <rPh sb="2" eb="3">
      <t>ガン</t>
    </rPh>
    <rPh sb="3" eb="4">
      <t>ネン</t>
    </rPh>
    <rPh sb="5" eb="6">
      <t>ガツ</t>
    </rPh>
    <rPh sb="7" eb="8">
      <t>ヒ</t>
    </rPh>
    <phoneticPr fontId="6"/>
  </si>
  <si>
    <t>令和　　年　　月　　日</t>
    <rPh sb="0" eb="1">
      <t>レイ</t>
    </rPh>
    <rPh sb="1" eb="2">
      <t>ワ</t>
    </rPh>
    <rPh sb="4" eb="5">
      <t>ネン</t>
    </rPh>
    <rPh sb="7" eb="8">
      <t>ガツ</t>
    </rPh>
    <rPh sb="10" eb="11">
      <t>ヒ</t>
    </rPh>
    <phoneticPr fontId="6"/>
  </si>
  <si>
    <t>八王子市長　殿</t>
    <rPh sb="0" eb="3">
      <t>ハチオウジ</t>
    </rPh>
    <rPh sb="3" eb="5">
      <t>シチョウ</t>
    </rPh>
    <rPh sb="6" eb="7">
      <t>ドノ</t>
    </rPh>
    <phoneticPr fontId="6"/>
  </si>
  <si>
    <t>届出者　</t>
    <rPh sb="0" eb="2">
      <t>トドケデ</t>
    </rPh>
    <rPh sb="2" eb="3">
      <t>シャ</t>
    </rPh>
    <phoneticPr fontId="6"/>
  </si>
  <si>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6"/>
  </si>
  <si>
    <t>（法人の場合は名称）</t>
    <rPh sb="1" eb="3">
      <t>ホウジン</t>
    </rPh>
    <rPh sb="4" eb="6">
      <t>バアイ</t>
    </rPh>
    <rPh sb="7" eb="9">
      <t>メイショウ</t>
    </rPh>
    <phoneticPr fontId="6"/>
  </si>
  <si>
    <t>代表者</t>
    <rPh sb="0" eb="3">
      <t>ダイヒョウシャ</t>
    </rPh>
    <phoneticPr fontId="6"/>
  </si>
  <si>
    <t>（法人の場合）</t>
    <rPh sb="1" eb="3">
      <t>ホウジン</t>
    </rPh>
    <rPh sb="4" eb="6">
      <t>バアイ</t>
    </rPh>
    <phoneticPr fontId="6"/>
  </si>
  <si>
    <t>事業開始届</t>
    <rPh sb="0" eb="2">
      <t>ジギョウ</t>
    </rPh>
    <rPh sb="2" eb="4">
      <t>カイシ</t>
    </rPh>
    <rPh sb="4" eb="5">
      <t>トドケ</t>
    </rPh>
    <phoneticPr fontId="6"/>
  </si>
  <si>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6"/>
  </si>
  <si>
    <t>記</t>
    <rPh sb="0" eb="1">
      <t>キ</t>
    </rPh>
    <phoneticPr fontId="6"/>
  </si>
  <si>
    <t>事業</t>
    <rPh sb="0" eb="2">
      <t>ジギョウ</t>
    </rPh>
    <phoneticPr fontId="6"/>
  </si>
  <si>
    <t>種類</t>
    <rPh sb="0" eb="2">
      <t>シュルイ</t>
    </rPh>
    <phoneticPr fontId="6"/>
  </si>
  <si>
    <t>内容</t>
    <rPh sb="0" eb="2">
      <t>ナイヨウ</t>
    </rPh>
    <phoneticPr fontId="6"/>
  </si>
  <si>
    <t>経営者</t>
    <rPh sb="0" eb="3">
      <t>ケイエイシャ</t>
    </rPh>
    <phoneticPr fontId="6"/>
  </si>
  <si>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6"/>
  </si>
  <si>
    <r>
      <t xml:space="preserve">住所
</t>
    </r>
    <r>
      <rPr>
        <sz val="6"/>
        <rFont val="ＭＳ Ｐゴシック"/>
        <family val="3"/>
        <charset val="128"/>
      </rPr>
      <t>（法人の場合は主たる事務所の所在地）</t>
    </r>
    <rPh sb="0" eb="2">
      <t>ジュウショ</t>
    </rPh>
    <phoneticPr fontId="6"/>
  </si>
  <si>
    <t>条例、定款その他の基本約款</t>
    <rPh sb="0" eb="2">
      <t>ジョウレイ</t>
    </rPh>
    <rPh sb="3" eb="5">
      <t>テイカン</t>
    </rPh>
    <rPh sb="7" eb="8">
      <t>タ</t>
    </rPh>
    <rPh sb="9" eb="11">
      <t>キホン</t>
    </rPh>
    <rPh sb="11" eb="13">
      <t>ヤッカン</t>
    </rPh>
    <phoneticPr fontId="6"/>
  </si>
  <si>
    <t>別紙のとおり</t>
    <rPh sb="0" eb="2">
      <t>ベッシ</t>
    </rPh>
    <phoneticPr fontId="6"/>
  </si>
  <si>
    <t>職員の職種</t>
    <rPh sb="0" eb="2">
      <t>ショクイン</t>
    </rPh>
    <rPh sb="3" eb="5">
      <t>ショクシュ</t>
    </rPh>
    <phoneticPr fontId="6"/>
  </si>
  <si>
    <t>職員の定数</t>
    <rPh sb="0" eb="2">
      <t>ショクイン</t>
    </rPh>
    <rPh sb="3" eb="5">
      <t>テイスウ</t>
    </rPh>
    <phoneticPr fontId="6"/>
  </si>
  <si>
    <t>主な職員の氏名及び経歴</t>
    <rPh sb="0" eb="1">
      <t>オモ</t>
    </rPh>
    <rPh sb="2" eb="4">
      <t>ショクイン</t>
    </rPh>
    <rPh sb="5" eb="7">
      <t>シメイ</t>
    </rPh>
    <rPh sb="7" eb="8">
      <t>オヨ</t>
    </rPh>
    <rPh sb="9" eb="11">
      <t>ケイレキ</t>
    </rPh>
    <phoneticPr fontId="6"/>
  </si>
  <si>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6"/>
  </si>
  <si>
    <t>事業の用に共する施設（注）</t>
    <rPh sb="0" eb="2">
      <t>ジギョウ</t>
    </rPh>
    <rPh sb="3" eb="4">
      <t>ヨウ</t>
    </rPh>
    <rPh sb="5" eb="6">
      <t>トモ</t>
    </rPh>
    <rPh sb="8" eb="10">
      <t>シセツ</t>
    </rPh>
    <rPh sb="11" eb="12">
      <t>チュウ</t>
    </rPh>
    <phoneticPr fontId="6"/>
  </si>
  <si>
    <t>利用定員</t>
    <rPh sb="0" eb="2">
      <t>リヨウ</t>
    </rPh>
    <rPh sb="2" eb="4">
      <t>テイイン</t>
    </rPh>
    <phoneticPr fontId="6"/>
  </si>
  <si>
    <t>事業開始予定年月日</t>
    <rPh sb="0" eb="2">
      <t>ジギョウ</t>
    </rPh>
    <rPh sb="2" eb="4">
      <t>カイシ</t>
    </rPh>
    <rPh sb="4" eb="6">
      <t>ヨテイ</t>
    </rPh>
    <rPh sb="6" eb="9">
      <t>ネンガッピ</t>
    </rPh>
    <phoneticPr fontId="6"/>
  </si>
  <si>
    <t>令和　　　年　　　月　　　日</t>
    <rPh sb="0" eb="1">
      <t>レイ</t>
    </rPh>
    <rPh sb="1" eb="2">
      <t>ワ</t>
    </rPh>
    <rPh sb="5" eb="6">
      <t>ネン</t>
    </rPh>
    <rPh sb="9" eb="10">
      <t>ツキ</t>
    </rPh>
    <rPh sb="13" eb="14">
      <t>ニチ</t>
    </rPh>
    <phoneticPr fontId="6"/>
  </si>
  <si>
    <t>収支予定書及び事業計画書</t>
    <rPh sb="0" eb="2">
      <t>シュウシ</t>
    </rPh>
    <rPh sb="2" eb="4">
      <t>ヨテイ</t>
    </rPh>
    <rPh sb="4" eb="5">
      <t>ショ</t>
    </rPh>
    <rPh sb="5" eb="6">
      <t>オヨ</t>
    </rPh>
    <rPh sb="7" eb="9">
      <t>ジギョウ</t>
    </rPh>
    <rPh sb="9" eb="12">
      <t>ケイカクショ</t>
    </rPh>
    <phoneticPr fontId="6"/>
  </si>
  <si>
    <t>（注）</t>
    <rPh sb="1" eb="2">
      <t>チュウ</t>
    </rPh>
    <phoneticPr fontId="6"/>
  </si>
  <si>
    <t>○障害福祉サービス事業（療養介護、生活介護、短期入所、重度障害者等包括支援（施設を必要とする障害福祉サービスに係るものに限る。）、自立訓練、就労移行支援又は就労継続支援に限る。）、地域活動支援センターを経営する事業又は福祉ホームを経営する事業を行おうとする場合は、施設の名称、所在地及び利用定員を記入してください。（短期入所を行おうとする場合は施設の種類も記入してください。）
○介助犬訓練事業又は聴導犬訓練事業を行おうとする場合は、施設の名称、種類及び所在地を記入してください。</t>
    <rPh sb="128" eb="130">
      <t>バアイ</t>
    </rPh>
    <rPh sb="148" eb="150">
      <t>キニュウ</t>
    </rPh>
    <rPh sb="172" eb="174">
      <t>シセツ</t>
    </rPh>
    <rPh sb="175" eb="177">
      <t>シュルイ</t>
    </rPh>
    <rPh sb="190" eb="193">
      <t>カイジョケン</t>
    </rPh>
    <rPh sb="193" eb="195">
      <t>クンレン</t>
    </rPh>
    <rPh sb="195" eb="197">
      <t>ジギョウ</t>
    </rPh>
    <rPh sb="197" eb="198">
      <t>マタ</t>
    </rPh>
    <rPh sb="199" eb="202">
      <t>チョウドウケン</t>
    </rPh>
    <rPh sb="202" eb="204">
      <t>クンレン</t>
    </rPh>
    <rPh sb="204" eb="206">
      <t>ジギョウ</t>
    </rPh>
    <rPh sb="207" eb="208">
      <t>オコナ</t>
    </rPh>
    <rPh sb="213" eb="215">
      <t>バアイ</t>
    </rPh>
    <rPh sb="217" eb="219">
      <t>シセツ</t>
    </rPh>
    <rPh sb="220" eb="222">
      <t>メイショウ</t>
    </rPh>
    <rPh sb="223" eb="225">
      <t>シュルイ</t>
    </rPh>
    <rPh sb="225" eb="226">
      <t>オヨ</t>
    </rPh>
    <rPh sb="227" eb="230">
      <t>ショザイチ</t>
    </rPh>
    <rPh sb="231" eb="233">
      <t>キニュウ</t>
    </rPh>
    <phoneticPr fontId="6"/>
  </si>
  <si>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6"/>
  </si>
  <si>
    <t>東京都八王子市○○町○番○号　</t>
    <rPh sb="0" eb="3">
      <t>トウキョウト</t>
    </rPh>
    <rPh sb="3" eb="7">
      <t>ハチオウジシ</t>
    </rPh>
    <rPh sb="9" eb="10">
      <t>マチ</t>
    </rPh>
    <rPh sb="11" eb="12">
      <t>バン</t>
    </rPh>
    <rPh sb="13" eb="14">
      <t>ゴウ</t>
    </rPh>
    <phoneticPr fontId="6"/>
  </si>
  <si>
    <t>障害福祉サービス</t>
    <rPh sb="0" eb="2">
      <t>ショウガイ</t>
    </rPh>
    <rPh sb="2" eb="4">
      <t>フクシ</t>
    </rPh>
    <phoneticPr fontId="6"/>
  </si>
  <si>
    <t>各サービス名を記入すること(生活介護、自立訓練、就労移行支援、就労継続支援 等)</t>
    <phoneticPr fontId="6"/>
  </si>
  <si>
    <t>利用者に対する介護、相談及び生産活動や就労機会の提供等</t>
    <phoneticPr fontId="6"/>
  </si>
  <si>
    <t>社会福祉法人○○会</t>
    <phoneticPr fontId="6"/>
  </si>
  <si>
    <t>東京都○○市○○町○番○号</t>
    <rPh sb="8" eb="9">
      <t>マチ</t>
    </rPh>
    <rPh sb="10" eb="11">
      <t>バン</t>
    </rPh>
    <rPh sb="12" eb="13">
      <t>ゴウ</t>
    </rPh>
    <phoneticPr fontId="6"/>
  </si>
  <si>
    <t>事業所の施設、職員及びその他の総合管理</t>
    <phoneticPr fontId="6"/>
  </si>
  <si>
    <t>生活支援員等に対する技術的指導、個別支援計画の作成･管理及びその他利用者サービスに関する調整･総合的管理</t>
    <phoneticPr fontId="6"/>
  </si>
  <si>
    <t>利用者に対する日常生活上の支援、相談及び介護等</t>
    <phoneticPr fontId="6"/>
  </si>
  <si>
    <t>利用者の健康管理等</t>
    <phoneticPr fontId="6"/>
  </si>
  <si>
    <t>日常生活の健康管理及び療養上の指導等</t>
    <rPh sb="0" eb="2">
      <t>ニチジョウ</t>
    </rPh>
    <rPh sb="2" eb="4">
      <t>セイカツ</t>
    </rPh>
    <rPh sb="5" eb="7">
      <t>ケンコウ</t>
    </rPh>
    <rPh sb="7" eb="9">
      <t>カンリ</t>
    </rPh>
    <rPh sb="9" eb="10">
      <t>オヨ</t>
    </rPh>
    <rPh sb="11" eb="13">
      <t>リョウヨウ</t>
    </rPh>
    <rPh sb="13" eb="14">
      <t>ジョウ</t>
    </rPh>
    <rPh sb="15" eb="17">
      <t>シドウ</t>
    </rPh>
    <rPh sb="17" eb="18">
      <t>トウ</t>
    </rPh>
    <phoneticPr fontId="6"/>
  </si>
  <si>
    <t>八王子市、　○○市</t>
    <rPh sb="0" eb="4">
      <t>ハチオウジシ</t>
    </rPh>
    <rPh sb="8" eb="9">
      <t>シ</t>
    </rPh>
    <phoneticPr fontId="6"/>
  </si>
  <si>
    <t>○○福祉園（事業所名）</t>
    <rPh sb="2" eb="4">
      <t>フクシ</t>
    </rPh>
    <rPh sb="4" eb="5">
      <t>エン</t>
    </rPh>
    <rPh sb="6" eb="9">
      <t>ジギョウショ</t>
    </rPh>
    <rPh sb="9" eb="10">
      <t>メイ</t>
    </rPh>
    <phoneticPr fontId="6"/>
  </si>
  <si>
    <t>東京都八王子市○○町○番○号　</t>
    <rPh sb="3" eb="7">
      <t>ハチオウジシ</t>
    </rPh>
    <rPh sb="9" eb="10">
      <t>マチ</t>
    </rPh>
    <rPh sb="11" eb="12">
      <t>バン</t>
    </rPh>
    <rPh sb="13" eb="14">
      <t>ゴウ</t>
    </rPh>
    <phoneticPr fontId="6"/>
  </si>
  <si>
    <t>　○　人</t>
    <rPh sb="3" eb="4">
      <t>ニン</t>
    </rPh>
    <phoneticPr fontId="6"/>
  </si>
  <si>
    <t>令和元年８月１日</t>
    <rPh sb="0" eb="1">
      <t>レイ</t>
    </rPh>
    <rPh sb="1" eb="2">
      <t>ワ</t>
    </rPh>
    <rPh sb="2" eb="3">
      <t>ガン</t>
    </rPh>
    <rPh sb="3" eb="4">
      <t>ネン</t>
    </rPh>
    <rPh sb="5" eb="6">
      <t>ガツ</t>
    </rPh>
    <rPh sb="7" eb="8">
      <t>ニチ</t>
    </rPh>
    <phoneticPr fontId="6"/>
  </si>
  <si>
    <t>（参考）</t>
    <rPh sb="1" eb="3">
      <t>サンコウ</t>
    </rPh>
    <phoneticPr fontId="6"/>
  </si>
  <si>
    <t>事業計画書に盛り込むべき項目（短期入所）</t>
    <rPh sb="0" eb="2">
      <t>ジギョウ</t>
    </rPh>
    <rPh sb="2" eb="5">
      <t>ケイカクショ</t>
    </rPh>
    <rPh sb="6" eb="7">
      <t>モ</t>
    </rPh>
    <rPh sb="8" eb="9">
      <t>コ</t>
    </rPh>
    <rPh sb="12" eb="14">
      <t>コウモク</t>
    </rPh>
    <rPh sb="15" eb="17">
      <t>タンキ</t>
    </rPh>
    <rPh sb="17" eb="19">
      <t>ニュウショ</t>
    </rPh>
    <phoneticPr fontId="6"/>
  </si>
  <si>
    <t>① 法人名・法人所在地</t>
    <phoneticPr fontId="6"/>
  </si>
  <si>
    <t>② 法人概要・理念・沿革</t>
    <phoneticPr fontId="6"/>
  </si>
  <si>
    <t>③ 法人の別事業の内容・状況</t>
    <phoneticPr fontId="6"/>
  </si>
  <si>
    <t>④ 事業目的・方針</t>
    <phoneticPr fontId="6"/>
  </si>
  <si>
    <t>⑤ 事業所名・事業所在地</t>
    <phoneticPr fontId="6"/>
  </si>
  <si>
    <t>⑥ 開所理由・経緯</t>
    <phoneticPr fontId="6"/>
  </si>
  <si>
    <t>⑦ 利用定員</t>
    <phoneticPr fontId="6"/>
  </si>
  <si>
    <t>⑧ 主たる対象者</t>
    <phoneticPr fontId="5"/>
  </si>
  <si>
    <t>⑨ 各対象者への支援方針・方法・体制</t>
    <rPh sb="13" eb="15">
      <t>ホウホウ</t>
    </rPh>
    <phoneticPr fontId="6"/>
  </si>
  <si>
    <t>⑩ 従業者氏名・経歴</t>
    <phoneticPr fontId="6"/>
  </si>
  <si>
    <t>⑪ 支援内容（生活支援・健康管理、 その他特徴のある支援内容）</t>
    <phoneticPr fontId="6"/>
  </si>
  <si>
    <t>⑫ １日・月間・年間のスケジュール</t>
    <phoneticPr fontId="6"/>
  </si>
  <si>
    <t>⑬ 財務状況・収支予算</t>
    <phoneticPr fontId="6"/>
  </si>
  <si>
    <t>⑭ 地域及び支援機関との連携方法 等</t>
    <phoneticPr fontId="6"/>
  </si>
  <si>
    <t>収　支　予　算　書</t>
    <rPh sb="0" eb="1">
      <t>オサム</t>
    </rPh>
    <rPh sb="2" eb="3">
      <t>シ</t>
    </rPh>
    <rPh sb="4" eb="5">
      <t>ヨ</t>
    </rPh>
    <rPh sb="6" eb="7">
      <t>サン</t>
    </rPh>
    <rPh sb="8" eb="9">
      <t>ショ</t>
    </rPh>
    <phoneticPr fontId="6"/>
  </si>
  <si>
    <t>期間　：　令和　　年　　月　　日　～　令和　　年　　月　　日</t>
    <rPh sb="0" eb="2">
      <t>キカン</t>
    </rPh>
    <rPh sb="5" eb="6">
      <t>レイ</t>
    </rPh>
    <rPh sb="6" eb="7">
      <t>ワ</t>
    </rPh>
    <rPh sb="9" eb="10">
      <t>ネン</t>
    </rPh>
    <rPh sb="12" eb="13">
      <t>ガツ</t>
    </rPh>
    <rPh sb="15" eb="16">
      <t>ニチ</t>
    </rPh>
    <rPh sb="19" eb="20">
      <t>レイ</t>
    </rPh>
    <rPh sb="20" eb="21">
      <t>ワ</t>
    </rPh>
    <rPh sb="23" eb="24">
      <t>ネン</t>
    </rPh>
    <rPh sb="26" eb="27">
      <t>ガツ</t>
    </rPh>
    <rPh sb="29" eb="30">
      <t>ニチ</t>
    </rPh>
    <phoneticPr fontId="6"/>
  </si>
  <si>
    <t>（単位：千円）</t>
    <rPh sb="1" eb="3">
      <t>タンイ</t>
    </rPh>
    <rPh sb="4" eb="6">
      <t>センエン</t>
    </rPh>
    <phoneticPr fontId="116"/>
  </si>
  <si>
    <t>　月</t>
    <rPh sb="1" eb="2">
      <t>ガツ</t>
    </rPh>
    <phoneticPr fontId="6"/>
  </si>
  <si>
    <t>合計</t>
    <rPh sb="0" eb="2">
      <t>ゴウケイ</t>
    </rPh>
    <phoneticPr fontId="116"/>
  </si>
  <si>
    <t>利用者見込数</t>
    <rPh sb="0" eb="3">
      <t>リヨウシャ</t>
    </rPh>
    <rPh sb="3" eb="5">
      <t>ミコ</t>
    </rPh>
    <rPh sb="5" eb="6">
      <t>スウ</t>
    </rPh>
    <phoneticPr fontId="116"/>
  </si>
  <si>
    <t>収入見込み</t>
    <rPh sb="0" eb="2">
      <t>シュウニュウ</t>
    </rPh>
    <rPh sb="2" eb="4">
      <t>ミコ</t>
    </rPh>
    <phoneticPr fontId="116"/>
  </si>
  <si>
    <t>給付費（国保連）＋都加算(運営費）</t>
    <rPh sb="0" eb="2">
      <t>キュウフ</t>
    </rPh>
    <rPh sb="2" eb="3">
      <t>ヒ</t>
    </rPh>
    <rPh sb="4" eb="6">
      <t>コクホ</t>
    </rPh>
    <rPh sb="6" eb="7">
      <t>レン</t>
    </rPh>
    <rPh sb="9" eb="10">
      <t>ト</t>
    </rPh>
    <rPh sb="10" eb="12">
      <t>カサン</t>
    </rPh>
    <rPh sb="13" eb="16">
      <t>ウンエイヒ</t>
    </rPh>
    <phoneticPr fontId="116"/>
  </si>
  <si>
    <t>特別給付費（補足給付）</t>
    <rPh sb="0" eb="2">
      <t>トクベツ</t>
    </rPh>
    <rPh sb="2" eb="4">
      <t>キュウフ</t>
    </rPh>
    <rPh sb="4" eb="5">
      <t>ヒ</t>
    </rPh>
    <rPh sb="6" eb="8">
      <t>ホソク</t>
    </rPh>
    <rPh sb="8" eb="10">
      <t>キュウフ</t>
    </rPh>
    <phoneticPr fontId="116"/>
  </si>
  <si>
    <t>施設借り上げ費</t>
    <rPh sb="0" eb="2">
      <t>シセツ</t>
    </rPh>
    <rPh sb="2" eb="3">
      <t>カ</t>
    </rPh>
    <rPh sb="4" eb="5">
      <t>ア</t>
    </rPh>
    <rPh sb="6" eb="7">
      <t>ヒ</t>
    </rPh>
    <phoneticPr fontId="6"/>
  </si>
  <si>
    <t>利用者負担額</t>
    <rPh sb="0" eb="3">
      <t>リヨウシャ</t>
    </rPh>
    <rPh sb="3" eb="5">
      <t>フタン</t>
    </rPh>
    <rPh sb="5" eb="6">
      <t>ガク</t>
    </rPh>
    <phoneticPr fontId="6"/>
  </si>
  <si>
    <t>家賃</t>
    <rPh sb="0" eb="2">
      <t>ヤチン</t>
    </rPh>
    <phoneticPr fontId="6"/>
  </si>
  <si>
    <t>食費</t>
    <rPh sb="0" eb="2">
      <t>ショクヒ</t>
    </rPh>
    <phoneticPr fontId="6"/>
  </si>
  <si>
    <t>光熱水費</t>
    <rPh sb="0" eb="2">
      <t>コウネツ</t>
    </rPh>
    <rPh sb="2" eb="3">
      <t>スイ</t>
    </rPh>
    <rPh sb="3" eb="4">
      <t>ヒ</t>
    </rPh>
    <phoneticPr fontId="6"/>
  </si>
  <si>
    <t>日用品費</t>
    <rPh sb="0" eb="2">
      <t>ニチヨウ</t>
    </rPh>
    <rPh sb="2" eb="3">
      <t>ヒン</t>
    </rPh>
    <rPh sb="3" eb="4">
      <t>ヒ</t>
    </rPh>
    <phoneticPr fontId="6"/>
  </si>
  <si>
    <t>世話人負担額</t>
    <rPh sb="0" eb="2">
      <t>セワ</t>
    </rPh>
    <rPh sb="2" eb="3">
      <t>ニン</t>
    </rPh>
    <rPh sb="3" eb="5">
      <t>フタン</t>
    </rPh>
    <rPh sb="5" eb="6">
      <t>ガク</t>
    </rPh>
    <phoneticPr fontId="6"/>
  </si>
  <si>
    <t>借入金
（借入先：　　　　　　　　）</t>
    <rPh sb="0" eb="1">
      <t>シャク</t>
    </rPh>
    <rPh sb="1" eb="3">
      <t>ニュウキン</t>
    </rPh>
    <rPh sb="5" eb="6">
      <t>シャク</t>
    </rPh>
    <rPh sb="6" eb="7">
      <t>ニュウ</t>
    </rPh>
    <rPh sb="7" eb="8">
      <t>サキ</t>
    </rPh>
    <phoneticPr fontId="6"/>
  </si>
  <si>
    <t>法人他事業等流用額
（流用元：　　　　　　　　）</t>
    <rPh sb="0" eb="2">
      <t>ホウジン</t>
    </rPh>
    <rPh sb="2" eb="3">
      <t>ホカ</t>
    </rPh>
    <rPh sb="3" eb="6">
      <t>ジギョウナド</t>
    </rPh>
    <rPh sb="6" eb="8">
      <t>リュウヨウ</t>
    </rPh>
    <rPh sb="8" eb="9">
      <t>ガク</t>
    </rPh>
    <rPh sb="11" eb="13">
      <t>リュウヨウ</t>
    </rPh>
    <rPh sb="13" eb="14">
      <t>モト</t>
    </rPh>
    <phoneticPr fontId="6"/>
  </si>
  <si>
    <t>合計(Ａ)</t>
    <rPh sb="0" eb="2">
      <t>ゴウケイ</t>
    </rPh>
    <phoneticPr fontId="116"/>
  </si>
  <si>
    <t>支出見込み</t>
    <rPh sb="0" eb="2">
      <t>シシュツ</t>
    </rPh>
    <rPh sb="2" eb="4">
      <t>ミコ</t>
    </rPh>
    <phoneticPr fontId="116"/>
  </si>
  <si>
    <t>人件費</t>
    <rPh sb="0" eb="3">
      <t>ジンケンヒ</t>
    </rPh>
    <phoneticPr fontId="116"/>
  </si>
  <si>
    <t>家賃</t>
    <rPh sb="0" eb="2">
      <t>ヤチン</t>
    </rPh>
    <phoneticPr fontId="116"/>
  </si>
  <si>
    <t>食費</t>
    <rPh sb="0" eb="2">
      <t>ショクヒ</t>
    </rPh>
    <phoneticPr fontId="116"/>
  </si>
  <si>
    <t>光熱水費</t>
    <rPh sb="0" eb="2">
      <t>コウネツ</t>
    </rPh>
    <rPh sb="2" eb="3">
      <t>ミズ</t>
    </rPh>
    <rPh sb="3" eb="4">
      <t>ヒ</t>
    </rPh>
    <phoneticPr fontId="116"/>
  </si>
  <si>
    <t>日用品費</t>
    <rPh sb="0" eb="3">
      <t>ニチヨウヒン</t>
    </rPh>
    <rPh sb="3" eb="4">
      <t>ヒ</t>
    </rPh>
    <phoneticPr fontId="116"/>
  </si>
  <si>
    <t>通信費</t>
    <rPh sb="0" eb="3">
      <t>ツウシンヒ</t>
    </rPh>
    <phoneticPr fontId="116"/>
  </si>
  <si>
    <t>諸経費（事務費等）</t>
    <rPh sb="0" eb="3">
      <t>ショケイヒ</t>
    </rPh>
    <rPh sb="4" eb="7">
      <t>ジムヒ</t>
    </rPh>
    <rPh sb="7" eb="8">
      <t>トウ</t>
    </rPh>
    <phoneticPr fontId="116"/>
  </si>
  <si>
    <t>借入金償還額</t>
    <rPh sb="0" eb="1">
      <t>シャク</t>
    </rPh>
    <rPh sb="1" eb="3">
      <t>ニュウキン</t>
    </rPh>
    <rPh sb="3" eb="5">
      <t>ショウカン</t>
    </rPh>
    <rPh sb="5" eb="6">
      <t>ガク</t>
    </rPh>
    <phoneticPr fontId="6"/>
  </si>
  <si>
    <t>その他</t>
    <rPh sb="2" eb="3">
      <t>タ</t>
    </rPh>
    <phoneticPr fontId="116"/>
  </si>
  <si>
    <t>合計(Ｂ)</t>
    <rPh sb="0" eb="2">
      <t>ゴウケイ</t>
    </rPh>
    <phoneticPr fontId="116"/>
  </si>
  <si>
    <t>利益(Ａ－Ｂ)</t>
    <rPh sb="0" eb="2">
      <t>リエキ</t>
    </rPh>
    <phoneticPr fontId="116"/>
  </si>
  <si>
    <t>※事業開始から1年分、作成してください。</t>
    <rPh sb="1" eb="3">
      <t>ジギョウ</t>
    </rPh>
    <rPh sb="3" eb="5">
      <t>カイシ</t>
    </rPh>
    <rPh sb="8" eb="10">
      <t>ネンブン</t>
    </rPh>
    <rPh sb="11" eb="13">
      <t>サクセイ</t>
    </rPh>
    <phoneticPr fontId="116"/>
  </si>
  <si>
    <t>※国保連からの収入は、区市町村に請求した月の翌月末に振り込まれます。　（例：４月サービス提供分は、５月に請求し、６月末に振り込まれます。）</t>
    <rPh sb="1" eb="3">
      <t>コクホ</t>
    </rPh>
    <rPh sb="3" eb="4">
      <t>レン</t>
    </rPh>
    <rPh sb="7" eb="9">
      <t>シュウニュウ</t>
    </rPh>
    <rPh sb="11" eb="15">
      <t>クシチョウソン</t>
    </rPh>
    <rPh sb="16" eb="18">
      <t>セイキュウ</t>
    </rPh>
    <rPh sb="20" eb="21">
      <t>ツキ</t>
    </rPh>
    <rPh sb="22" eb="24">
      <t>ヨクゲツ</t>
    </rPh>
    <rPh sb="24" eb="25">
      <t>マツ</t>
    </rPh>
    <rPh sb="26" eb="27">
      <t>フ</t>
    </rPh>
    <rPh sb="28" eb="29">
      <t>コ</t>
    </rPh>
    <phoneticPr fontId="116"/>
  </si>
  <si>
    <t>※利用者負担額の家賃については、精神障害者の場合、施設借り上げ費を除いた額、知的障害者の場合、家賃助成を含んだ額で記載をしてください。</t>
    <rPh sb="1" eb="4">
      <t>リヨウシャ</t>
    </rPh>
    <rPh sb="4" eb="6">
      <t>フタン</t>
    </rPh>
    <rPh sb="6" eb="7">
      <t>ガク</t>
    </rPh>
    <rPh sb="8" eb="10">
      <t>ヤチン</t>
    </rPh>
    <rPh sb="16" eb="18">
      <t>セイシン</t>
    </rPh>
    <rPh sb="18" eb="20">
      <t>ショウガイ</t>
    </rPh>
    <rPh sb="20" eb="21">
      <t>シャ</t>
    </rPh>
    <rPh sb="22" eb="24">
      <t>バアイ</t>
    </rPh>
    <rPh sb="25" eb="27">
      <t>シセツ</t>
    </rPh>
    <rPh sb="27" eb="28">
      <t>カ</t>
    </rPh>
    <rPh sb="29" eb="30">
      <t>ア</t>
    </rPh>
    <rPh sb="31" eb="32">
      <t>ヒ</t>
    </rPh>
    <rPh sb="33" eb="34">
      <t>ノゾ</t>
    </rPh>
    <rPh sb="36" eb="37">
      <t>ガク</t>
    </rPh>
    <rPh sb="38" eb="40">
      <t>チテキ</t>
    </rPh>
    <rPh sb="40" eb="43">
      <t>ショウガイシャ</t>
    </rPh>
    <rPh sb="44" eb="46">
      <t>バアイ</t>
    </rPh>
    <rPh sb="47" eb="49">
      <t>ヤチン</t>
    </rPh>
    <rPh sb="49" eb="51">
      <t>ジョセイ</t>
    </rPh>
    <rPh sb="52" eb="53">
      <t>フク</t>
    </rPh>
    <rPh sb="55" eb="56">
      <t>ガク</t>
    </rPh>
    <rPh sb="57" eb="59">
      <t>キサイ</t>
    </rPh>
    <phoneticPr fontId="6"/>
  </si>
  <si>
    <t>期間　：　令和元年７月１日　～　令和２年６月３０日</t>
    <rPh sb="0" eb="2">
      <t>キカン</t>
    </rPh>
    <rPh sb="5" eb="6">
      <t>レイ</t>
    </rPh>
    <rPh sb="6" eb="7">
      <t>ワ</t>
    </rPh>
    <rPh sb="7" eb="9">
      <t>ガンネン</t>
    </rPh>
    <rPh sb="8" eb="9">
      <t>ネン</t>
    </rPh>
    <rPh sb="10" eb="11">
      <t>ガツ</t>
    </rPh>
    <rPh sb="12" eb="13">
      <t>ニチ</t>
    </rPh>
    <rPh sb="16" eb="17">
      <t>レイ</t>
    </rPh>
    <rPh sb="17" eb="18">
      <t>ワ</t>
    </rPh>
    <rPh sb="19" eb="20">
      <t>ネン</t>
    </rPh>
    <rPh sb="21" eb="22">
      <t>ガツ</t>
    </rPh>
    <rPh sb="24" eb="25">
      <t>ニチ</t>
    </rPh>
    <phoneticPr fontId="6"/>
  </si>
  <si>
    <t>７月</t>
    <rPh sb="1" eb="2">
      <t>ガツ</t>
    </rPh>
    <phoneticPr fontId="6"/>
  </si>
  <si>
    <t>８月</t>
  </si>
  <si>
    <t>９月</t>
  </si>
  <si>
    <t>１０月</t>
  </si>
  <si>
    <t>１１月</t>
  </si>
  <si>
    <t>１２月</t>
  </si>
  <si>
    <t>１月</t>
  </si>
  <si>
    <t>２月</t>
  </si>
  <si>
    <t>３月</t>
  </si>
  <si>
    <t>４月</t>
  </si>
  <si>
    <t>５月</t>
  </si>
  <si>
    <t>６月</t>
  </si>
  <si>
    <t>①</t>
    <phoneticPr fontId="6"/>
  </si>
  <si>
    <t>―</t>
    <phoneticPr fontId="6"/>
  </si>
  <si>
    <t>②</t>
    <phoneticPr fontId="6"/>
  </si>
  <si>
    <t>③</t>
    <phoneticPr fontId="6"/>
  </si>
  <si>
    <r>
      <rPr>
        <b/>
        <sz val="11"/>
        <rFont val="ＭＳ Ｐ明朝"/>
        <family val="1"/>
        <charset val="128"/>
      </rPr>
      <t>施設について</t>
    </r>
    <r>
      <rPr>
        <sz val="11"/>
        <rFont val="ＭＳ Ｐ明朝"/>
        <family val="1"/>
        <charset val="128"/>
      </rPr>
      <t xml:space="preserve">
（Ａ～Ｇについて御回答ください）</t>
    </r>
    <phoneticPr fontId="6"/>
  </si>
  <si>
    <t>Ａ</t>
    <phoneticPr fontId="6"/>
  </si>
  <si>
    <t>Ｂ</t>
    <phoneticPr fontId="6"/>
  </si>
  <si>
    <t>　建物の構造</t>
    <phoneticPr fontId="6"/>
  </si>
  <si>
    <t>Ｃ</t>
    <phoneticPr fontId="6"/>
  </si>
  <si>
    <t>　昭和　　　　　　年　　　　　　月</t>
    <phoneticPr fontId="6"/>
  </si>
  <si>
    <t>Ｄ</t>
    <phoneticPr fontId="6"/>
  </si>
  <si>
    <t>自己所有　　　・　　　賃貸</t>
    <phoneticPr fontId="6"/>
  </si>
  <si>
    <t>Ｅ</t>
    <phoneticPr fontId="6"/>
  </si>
  <si>
    <t>Ｆ</t>
    <phoneticPr fontId="6"/>
  </si>
  <si>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6"/>
  </si>
  <si>
    <t xml:space="preserve">　　　　　　　　　　　　　㎡ </t>
    <phoneticPr fontId="6"/>
  </si>
  <si>
    <t>Ｇ</t>
    <phoneticPr fontId="6"/>
  </si>
  <si>
    <t>　増改築の有無　</t>
    <phoneticPr fontId="6"/>
  </si>
  <si>
    <t>有（　　　年　　　月）　　・　　無</t>
    <phoneticPr fontId="6"/>
  </si>
  <si>
    <t>④</t>
    <phoneticPr fontId="6"/>
  </si>
  <si>
    <t>→　⑤へ</t>
    <phoneticPr fontId="6"/>
  </si>
  <si>
    <t>→　⑥へ</t>
    <phoneticPr fontId="6"/>
  </si>
  <si>
    <t>⑤</t>
    <phoneticPr fontId="6"/>
  </si>
  <si>
    <t>　耐震診断の結果、耐震化は不要</t>
    <phoneticPr fontId="6"/>
  </si>
  <si>
    <t>：</t>
    <phoneticPr fontId="6"/>
  </si>
  <si>
    <t>ア.　地方自治体において、耐震工事経費確保困難</t>
    <phoneticPr fontId="6"/>
  </si>
  <si>
    <t>（実施時期　　　　　年　　　月）</t>
    <phoneticPr fontId="6"/>
  </si>
  <si>
    <t>⑥</t>
    <phoneticPr fontId="6"/>
  </si>
  <si>
    <r>
      <t>今後の耐震化予定　：　</t>
    </r>
    <r>
      <rPr>
        <u/>
        <sz val="11"/>
        <color indexed="8"/>
        <rFont val="ＭＳ Ｐ明朝"/>
        <family val="1"/>
        <charset val="128"/>
      </rPr>
      <t>１～５の中から、最もあてはまるものに○してください。</t>
    </r>
    <phoneticPr fontId="6"/>
  </si>
  <si>
    <t>社会福祉事業等の事業所用</t>
    <rPh sb="0" eb="2">
      <t>シャカイ</t>
    </rPh>
    <rPh sb="2" eb="4">
      <t>フクシ</t>
    </rPh>
    <rPh sb="4" eb="6">
      <t>ジギョウ</t>
    </rPh>
    <rPh sb="6" eb="7">
      <t>トウ</t>
    </rPh>
    <rPh sb="8" eb="10">
      <t>ジギョウ</t>
    </rPh>
    <rPh sb="10" eb="11">
      <t>ショ</t>
    </rPh>
    <rPh sb="11" eb="12">
      <t>ヨウ</t>
    </rPh>
    <phoneticPr fontId="6"/>
  </si>
  <si>
    <t>貴事業所の現状等について、下記の項目に回答してください。</t>
    <phoneticPr fontId="6"/>
  </si>
  <si>
    <t>Ⅰ．現在、厚生年金保険・健康保険に加入していますか。</t>
    <phoneticPr fontId="6"/>
  </si>
  <si>
    <t>（該当する番号に○を付してください。また、必要事項をご記入ください。）</t>
    <phoneticPr fontId="6"/>
  </si>
  <si>
    <t>加入状況</t>
    <rPh sb="0" eb="2">
      <t>カニュウ</t>
    </rPh>
    <rPh sb="2" eb="4">
      <t>ジョウキョウ</t>
    </rPh>
    <phoneticPr fontId="6"/>
  </si>
  <si>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6"/>
  </si>
  <si>
    <t>　●保険料の領収証書　　　　　　　　　●社会保険料納入証明書　</t>
    <phoneticPr fontId="6"/>
  </si>
  <si>
    <t>　●社会保険料納入確認書　　　</t>
    <phoneticPr fontId="6"/>
  </si>
  <si>
    <t>　●健康保険・厚生年金保険資格取得確認及び標準報酬決定通知書</t>
    <phoneticPr fontId="6"/>
  </si>
  <si>
    <t>　●健康保険・厚生年金保険適用通知書</t>
    <phoneticPr fontId="6"/>
  </si>
  <si>
    <t>※上記書類を所持していない場合には事業所整理記号を下記に記載するのみで可</t>
    <phoneticPr fontId="6"/>
  </si>
  <si>
    <t>（本社等にて加入手続が行われている場合も事業所整理記号を下記に記載するのみで可）</t>
    <phoneticPr fontId="6"/>
  </si>
  <si>
    <t>現在、加入手続中である。</t>
    <phoneticPr fontId="6"/>
  </si>
  <si>
    <t>今後、加入手続を行う。</t>
    <phoneticPr fontId="6"/>
  </si>
  <si>
    <t>（申請から３ヶ月以内に適用要件（法人事業所または従業員５人以上の個人事業所）に該当する予定の場合を含む。）</t>
    <phoneticPr fontId="6"/>
  </si>
  <si>
    <t>平成（</t>
    <phoneticPr fontId="6"/>
  </si>
  <si>
    <t>）年（</t>
    <rPh sb="1" eb="2">
      <t>ネン</t>
    </rPh>
    <phoneticPr fontId="6"/>
  </si>
  <si>
    <t>）月頃に手続予定</t>
    <rPh sb="1" eb="2">
      <t>ガツ</t>
    </rPh>
    <rPh sb="2" eb="3">
      <t>コロ</t>
    </rPh>
    <rPh sb="4" eb="6">
      <t>テツヅキ</t>
    </rPh>
    <rPh sb="6" eb="8">
      <t>ヨテイ</t>
    </rPh>
    <phoneticPr fontId="6"/>
  </si>
  <si>
    <t>（申請から３ヶ月以内の年月をご記入ください。）</t>
    <phoneticPr fontId="6"/>
  </si>
  <si>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6"/>
  </si>
  <si>
    <t>ヶ月以内に適用要件に該当する予定がない。）</t>
    <phoneticPr fontId="6"/>
  </si>
  <si>
    <t>適用要件に該当するか不明である。</t>
    <phoneticPr fontId="6"/>
  </si>
  <si>
    <t>（個人事業所（法人ではない事業所）であって、正社員と、正社員以外で１週間の所定労働時間及び１ヶ月の所定労働</t>
    <phoneticPr fontId="6"/>
  </si>
  <si>
    <t>日数が同じ事業所で同様の業務に従事している正社員の４分の３以上である者との合計が５人以上か不明な場合）</t>
    <phoneticPr fontId="6"/>
  </si>
  <si>
    <t>Ⅱ．現在、労働者災害補償保険・雇用保険に加入していますか。</t>
    <phoneticPr fontId="6"/>
  </si>
  <si>
    <t>　●労働保険概算・確定保険料申告書</t>
    <phoneticPr fontId="6"/>
  </si>
  <si>
    <t>　●納付書・領収証書　　　　　　　　●保険関係成立届</t>
    <phoneticPr fontId="6"/>
  </si>
  <si>
    <t>※上記書類を所持していない場合には労働保険番号を下記に記載するのみで可。</t>
    <phoneticPr fontId="6"/>
  </si>
  <si>
    <t>（本社等にて加入手続が行われている場合も労働保険番号を下記に記載するのみで可。）</t>
    <phoneticPr fontId="6"/>
  </si>
  <si>
    <t>－</t>
    <phoneticPr fontId="6"/>
  </si>
  <si>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6"/>
  </si>
  <si>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6"/>
  </si>
  <si>
    <t>ない、申請から３ヶ月以内に従業員を雇う予定がない。）</t>
    <phoneticPr fontId="6"/>
  </si>
  <si>
    <t>回答年月日　　</t>
    <phoneticPr fontId="6"/>
  </si>
  <si>
    <t>平成</t>
    <phoneticPr fontId="6"/>
  </si>
  <si>
    <t>月</t>
    <rPh sb="0" eb="1">
      <t>ツキ</t>
    </rPh>
    <phoneticPr fontId="6"/>
  </si>
  <si>
    <t>事業所名称　</t>
    <phoneticPr fontId="6"/>
  </si>
  <si>
    <t>事業所所在地</t>
    <phoneticPr fontId="6"/>
  </si>
  <si>
    <t>会社等法人番号</t>
    <phoneticPr fontId="6"/>
  </si>
  <si>
    <t>電話番号</t>
    <phoneticPr fontId="6"/>
  </si>
  <si>
    <t>※　事業主の皆様には、全ての法令を遵守していただきたいと考えています。社会保険・労働保険の適用</t>
    <phoneticPr fontId="6"/>
  </si>
  <si>
    <t>が確認できない場合は、厚生労働省からの依頼に基づき、厚生労働省に情報提供いたします。</t>
    <phoneticPr fontId="6"/>
  </si>
  <si>
    <t>※　社会保険・労働保険の適用促進以外の目的では使用いたしません。</t>
    <phoneticPr fontId="6"/>
  </si>
  <si>
    <t>令和　　　年　　　月　　　日</t>
    <rPh sb="0" eb="1">
      <t>レイ</t>
    </rPh>
    <rPh sb="1" eb="2">
      <t>ワ</t>
    </rPh>
    <rPh sb="5" eb="6">
      <t>ネン</t>
    </rPh>
    <rPh sb="9" eb="10">
      <t>ガツ</t>
    </rPh>
    <rPh sb="13" eb="14">
      <t>ニチ</t>
    </rPh>
    <phoneticPr fontId="6"/>
  </si>
  <si>
    <t>消防関係状況確認書</t>
    <phoneticPr fontId="6"/>
  </si>
  <si>
    <t>（１）</t>
    <phoneticPr fontId="6"/>
  </si>
  <si>
    <t>E-Mail①：</t>
    <phoneticPr fontId="6"/>
  </si>
  <si>
    <t>E-Mail②：</t>
    <phoneticPr fontId="6"/>
  </si>
  <si>
    <t>E-Mail③：</t>
    <phoneticPr fontId="6"/>
  </si>
  <si>
    <t>（２）</t>
    <phoneticPr fontId="6"/>
  </si>
  <si>
    <t>E-Mail：</t>
    <phoneticPr fontId="6"/>
  </si>
  <si>
    <t>運営規程の文言の変更</t>
    <rPh sb="0" eb="2">
      <t>ウンエイ</t>
    </rPh>
    <rPh sb="2" eb="4">
      <t>キテイ</t>
    </rPh>
    <rPh sb="5" eb="7">
      <t>モンゴン</t>
    </rPh>
    <rPh sb="8" eb="10">
      <t>ヘンコウ</t>
    </rPh>
    <phoneticPr fontId="6"/>
  </si>
  <si>
    <t>別紙</t>
    <rPh sb="0" eb="2">
      <t>ベッシ</t>
    </rPh>
    <phoneticPr fontId="6"/>
  </si>
  <si>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6"/>
  </si>
  <si>
    <t>サービスの種類</t>
    <rPh sb="5" eb="6">
      <t>タネ</t>
    </rPh>
    <rPh sb="6" eb="7">
      <t>タグイ</t>
    </rPh>
    <phoneticPr fontId="6"/>
  </si>
  <si>
    <t>指 定 年 月 日</t>
    <rPh sb="0" eb="1">
      <t>ユビ</t>
    </rPh>
    <rPh sb="2" eb="3">
      <t>サダム</t>
    </rPh>
    <rPh sb="4" eb="5">
      <t>トシ</t>
    </rPh>
    <rPh sb="6" eb="7">
      <t>ツキ</t>
    </rPh>
    <rPh sb="8" eb="9">
      <t>ヒ</t>
    </rPh>
    <phoneticPr fontId="6"/>
  </si>
  <si>
    <t>事業所番号（１０桁）</t>
    <rPh sb="0" eb="1">
      <t>コト</t>
    </rPh>
    <rPh sb="1" eb="2">
      <t>ギョウ</t>
    </rPh>
    <rPh sb="2" eb="3">
      <t>ショ</t>
    </rPh>
    <rPh sb="3" eb="4">
      <t>バン</t>
    </rPh>
    <rPh sb="4" eb="5">
      <t>ゴウ</t>
    </rPh>
    <rPh sb="8" eb="9">
      <t>ケタ</t>
    </rPh>
    <phoneticPr fontId="6"/>
  </si>
  <si>
    <t>他の法律（児童福祉法・介護保険法）において既に指定を受けている事業等について</t>
    <rPh sb="0" eb="1">
      <t>タ</t>
    </rPh>
    <rPh sb="2" eb="4">
      <t>ホウリツ</t>
    </rPh>
    <rPh sb="5" eb="7">
      <t>ジドウ</t>
    </rPh>
    <rPh sb="7" eb="9">
      <t>フクシ</t>
    </rPh>
    <rPh sb="9" eb="10">
      <t>ホウ</t>
    </rPh>
    <rPh sb="11" eb="13">
      <t>カイゴ</t>
    </rPh>
    <rPh sb="13" eb="15">
      <t>ホケン</t>
    </rPh>
    <rPh sb="15" eb="16">
      <t>ホウ</t>
    </rPh>
    <rPh sb="21" eb="22">
      <t>スデ</t>
    </rPh>
    <rPh sb="23" eb="25">
      <t>シテイ</t>
    </rPh>
    <rPh sb="26" eb="27">
      <t>ウ</t>
    </rPh>
    <rPh sb="31" eb="33">
      <t>ジギョウ</t>
    </rPh>
    <rPh sb="33" eb="34">
      <t>トウ</t>
    </rPh>
    <phoneticPr fontId="6"/>
  </si>
  <si>
    <t>法律の名称</t>
    <rPh sb="0" eb="2">
      <t>ホウリツ</t>
    </rPh>
    <rPh sb="3" eb="5">
      <t>メイショウ</t>
    </rPh>
    <phoneticPr fontId="6"/>
  </si>
  <si>
    <t>指　  定　
年 月 日</t>
    <rPh sb="0" eb="1">
      <t>ユビ</t>
    </rPh>
    <rPh sb="4" eb="5">
      <t>サダム</t>
    </rPh>
    <phoneticPr fontId="6"/>
  </si>
  <si>
    <t>変更届出書</t>
    <phoneticPr fontId="6"/>
  </si>
  <si>
    <t>変更届出書</t>
    <phoneticPr fontId="6"/>
  </si>
  <si>
    <t>第３１号様式</t>
    <rPh sb="0" eb="1">
      <t>ダイ</t>
    </rPh>
    <rPh sb="3" eb="4">
      <t>ゴウ</t>
    </rPh>
    <rPh sb="4" eb="6">
      <t>ヨウシキ</t>
    </rPh>
    <phoneticPr fontId="6"/>
  </si>
  <si>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6"/>
  </si>
  <si>
    <t>（設置者）</t>
    <rPh sb="1" eb="3">
      <t>セッチ</t>
    </rPh>
    <rPh sb="3" eb="4">
      <t>シャ</t>
    </rPh>
    <phoneticPr fontId="6"/>
  </si>
  <si>
    <t>このことについて、下記のとおり関係書類を添えて届け出ます。</t>
  </si>
  <si>
    <t>事業者（法人）番号</t>
    <rPh sb="0" eb="3">
      <t>ジギョウシャ</t>
    </rPh>
    <rPh sb="4" eb="6">
      <t>ホウジン</t>
    </rPh>
    <rPh sb="7" eb="9">
      <t>バンゴウ</t>
    </rPh>
    <phoneticPr fontId="6"/>
  </si>
  <si>
    <r>
      <t>変　更　が　あ　っ　た　事　項</t>
    </r>
    <r>
      <rPr>
        <sz val="11"/>
        <rFont val="ＭＳ 明朝"/>
        <family val="1"/>
        <charset val="128"/>
      </rPr>
      <t xml:space="preserve">
（該当の項目すべてに○をつける）</t>
    </r>
    <phoneticPr fontId="6"/>
  </si>
  <si>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</si>
  <si>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</si>
  <si>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6"/>
  </si>
  <si>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</si>
  <si>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</si>
  <si>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</si>
  <si>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</si>
  <si>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</si>
  <si>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6"/>
  </si>
  <si>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6"/>
  </si>
  <si>
    <t>東京都八王子市○○町○丁目○番○号</t>
    <rPh sb="0" eb="3">
      <t>トウキョウト</t>
    </rPh>
    <rPh sb="3" eb="7">
      <t>ハチオウジシ</t>
    </rPh>
    <rPh sb="9" eb="10">
      <t>チョウ</t>
    </rPh>
    <rPh sb="11" eb="13">
      <t>チョウメ</t>
    </rPh>
    <rPh sb="14" eb="15">
      <t>バン</t>
    </rPh>
    <rPh sb="16" eb="17">
      <t>ゴウ</t>
    </rPh>
    <phoneticPr fontId="6"/>
  </si>
  <si>
    <t>社会福祉法人○○○会</t>
    <rPh sb="0" eb="2">
      <t>シャカイ</t>
    </rPh>
    <rPh sb="2" eb="4">
      <t>フクシ</t>
    </rPh>
    <rPh sb="4" eb="6">
      <t>ホウジン</t>
    </rPh>
    <rPh sb="9" eb="10">
      <t>カイ</t>
    </rPh>
    <phoneticPr fontId="6"/>
  </si>
  <si>
    <r>
      <t>変　更　が　あ　っ　た　事　項</t>
    </r>
    <r>
      <rPr>
        <sz val="11"/>
        <rFont val="ＭＳ 明朝"/>
        <family val="1"/>
        <charset val="128"/>
      </rPr>
      <t xml:space="preserve">
（該当の項目すべてに○をつける）</t>
    </r>
    <phoneticPr fontId="6"/>
  </si>
  <si>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6"/>
  </si>
  <si>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6"/>
  </si>
  <si>
    <t>（日本工業規格Ａ列４番）</t>
    <rPh sb="1" eb="3">
      <t>ニホン</t>
    </rPh>
    <rPh sb="3" eb="5">
      <t>コウギョウ</t>
    </rPh>
    <rPh sb="5" eb="7">
      <t>キカク</t>
    </rPh>
    <rPh sb="8" eb="9">
      <t>レツ</t>
    </rPh>
    <rPh sb="10" eb="11">
      <t>バン</t>
    </rPh>
    <phoneticPr fontId="6"/>
  </si>
  <si>
    <t>事業所一覧　　（参考様式）</t>
    <phoneticPr fontId="6"/>
  </si>
  <si>
    <t>事業
所数</t>
    <rPh sb="0" eb="2">
      <t>ジギョウ</t>
    </rPh>
    <rPh sb="3" eb="4">
      <t>ショ</t>
    </rPh>
    <rPh sb="4" eb="5">
      <t>スウ</t>
    </rPh>
    <phoneticPr fontId="6"/>
  </si>
  <si>
    <t>事業所名称</t>
    <rPh sb="0" eb="3">
      <t>ジギョウショ</t>
    </rPh>
    <rPh sb="3" eb="5">
      <t>メイショウ</t>
    </rPh>
    <phoneticPr fontId="6"/>
  </si>
  <si>
    <t>指定年月日</t>
    <rPh sb="0" eb="2">
      <t>シテイ</t>
    </rPh>
    <rPh sb="2" eb="5">
      <t>ネンガッピ</t>
    </rPh>
    <phoneticPr fontId="6"/>
  </si>
  <si>
    <t>所　在　地</t>
    <rPh sb="0" eb="1">
      <t>トコロ</t>
    </rPh>
    <rPh sb="2" eb="3">
      <t>ザイ</t>
    </rPh>
    <rPh sb="4" eb="5">
      <t>チ</t>
    </rPh>
    <phoneticPr fontId="6"/>
  </si>
  <si>
    <t>　年　月　日</t>
    <phoneticPr fontId="6"/>
  </si>
  <si>
    <t>業務管理体制の届出の変更</t>
    <phoneticPr fontId="5"/>
  </si>
  <si>
    <t>　同一敷地内にある入所施設及び病院の概要</t>
    <phoneticPr fontId="5"/>
  </si>
  <si>
    <t>業務管理体制に係る事項（法令順守責任者、法令順守規程、業務執行状況の監査方法等）</t>
    <phoneticPr fontId="5"/>
  </si>
  <si>
    <t>▲</t>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</si>
  <si>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</si>
  <si>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</si>
  <si>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</si>
  <si>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</si>
  <si>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</si>
  <si>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</si>
  <si>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</si>
  <si>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</si>
  <si>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施設区分</t>
    <rPh sb="0" eb="2">
      <t>シセツ</t>
    </rPh>
    <rPh sb="2" eb="4">
      <t>クブン</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</si>
  <si>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</si>
  <si>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</si>
  <si>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</si>
  <si>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</si>
  <si>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常勤看護職員等配置</t>
    <rPh sb="0" eb="2">
      <t>ジョウキン</t>
    </rPh>
    <rPh sb="2" eb="4">
      <t>カンゴ</t>
    </rPh>
    <rPh sb="4" eb="6">
      <t>ショクイン</t>
    </rPh>
    <rPh sb="6" eb="7">
      <t>トウ</t>
    </rPh>
    <rPh sb="7" eb="9">
      <t>ハイチ</t>
    </rPh>
    <phoneticPr fontId="6"/>
  </si>
  <si>
    <t>単独型加算</t>
    <rPh sb="0" eb="2">
      <t>タンドク</t>
    </rPh>
    <rPh sb="2" eb="3">
      <t>ガタ</t>
    </rPh>
    <rPh sb="3" eb="5">
      <t>カサン</t>
    </rPh>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</si>
  <si>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</si>
  <si>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</si>
  <si>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食事提供体制</t>
    <rPh sb="0" eb="2">
      <t>ショクジ</t>
    </rPh>
    <rPh sb="2" eb="4">
      <t>テイキョウ</t>
    </rPh>
    <rPh sb="4" eb="6">
      <t>タイセイ</t>
    </rPh>
    <phoneticPr fontId="6"/>
  </si>
  <si>
    <t>送迎体制</t>
    <rPh sb="0" eb="2">
      <t>ソウゲイ</t>
    </rPh>
    <rPh sb="2" eb="4">
      <t>タイセイ</t>
    </rPh>
    <phoneticPr fontId="6"/>
  </si>
  <si>
    <t>指定管理者制度適用区分</t>
    <rPh sb="0" eb="2">
      <t>シテイ</t>
    </rPh>
    <rPh sb="2" eb="5">
      <t>カンリシャ</t>
    </rPh>
    <rPh sb="5" eb="7">
      <t>セイド</t>
    </rPh>
    <rPh sb="7" eb="9">
      <t>テキヨウ</t>
    </rPh>
    <rPh sb="9" eb="11">
      <t>クブン</t>
    </rPh>
    <phoneticPr fontId="6"/>
  </si>
  <si>
    <t>　１．非該当　　２．該当</t>
    <rPh sb="3" eb="6">
      <t>ヒガイトウ</t>
    </rPh>
    <rPh sb="10" eb="12">
      <t>ガイトウ</t>
    </rPh>
    <phoneticPr fontId="6"/>
  </si>
  <si>
    <t>共生型サービス対象区分</t>
    <rPh sb="0" eb="3">
      <t>キョウセイガタ</t>
    </rPh>
    <rPh sb="7" eb="9">
      <t>タイショウ</t>
    </rPh>
    <rPh sb="9" eb="11">
      <t>クブン</t>
    </rPh>
    <phoneticPr fontId="6"/>
  </si>
  <si>
    <t>地域生活支援拠点等</t>
    <rPh sb="6" eb="8">
      <t>キョテン</t>
    </rPh>
    <rPh sb="8" eb="9">
      <t>トウ</t>
    </rPh>
    <phoneticPr fontId="6"/>
  </si>
  <si>
    <t>「共生型サービス対象区分」欄が「２．該当」の場合に設定する。</t>
    <rPh sb="13" eb="14">
      <t>ラン</t>
    </rPh>
    <rPh sb="18" eb="20">
      <t>ガイトウ</t>
    </rPh>
    <rPh sb="22" eb="24">
      <t>バアイ</t>
    </rPh>
    <rPh sb="25" eb="27">
      <t>セッテイ</t>
    </rPh>
    <phoneticPr fontId="6"/>
  </si>
  <si>
    <r>
      <t xml:space="preserve">
</t>
    </r>
    <r>
      <rPr>
        <b/>
        <u/>
        <sz val="18"/>
        <rFont val="ＭＳ Ｐゴシック"/>
        <family val="3"/>
        <charset val="128"/>
      </rPr>
      <t xml:space="preserve">加算等に係る変更に係る変更届　※提出書類一覧　（短期入所②）参照　
</t>
    </r>
    <r>
      <rPr>
        <b/>
        <sz val="18"/>
        <rFont val="ＭＳ Ｐゴシック"/>
        <family val="3"/>
        <charset val="128"/>
      </rPr>
      <t xml:space="preserve">
届出が１５日以前になされた場合は翌月1日から
届出が１６日以降になされた場合は翌々月1日から算定が可能です
（１５日が土日祝日と重なる場合は繰り上げになります。
また、市への到着日が基本ですので早めの提出を願います）
</t>
    </r>
    <r>
      <rPr>
        <b/>
        <u/>
        <sz val="18"/>
        <rFont val="ＭＳ Ｐゴシック"/>
        <family val="3"/>
        <charset val="128"/>
      </rPr>
      <t>その他、下記変更事由に係る変更届</t>
    </r>
    <r>
      <rPr>
        <b/>
        <sz val="18"/>
        <rFont val="ＭＳ Ｐゴシック"/>
        <family val="3"/>
        <charset val="128"/>
      </rPr>
      <t xml:space="preserve">
変更があった日から１０日以内に届け出てください
</t>
    </r>
    <r>
      <rPr>
        <b/>
        <u/>
        <sz val="18"/>
        <rFont val="ＭＳ Ｐゴシック"/>
        <family val="3"/>
        <charset val="128"/>
      </rPr>
      <t>定員増減や移転、事業所内の居室等の仕様変更など</t>
    </r>
    <r>
      <rPr>
        <b/>
        <sz val="18"/>
        <rFont val="ＭＳ Ｐゴシック"/>
        <family val="3"/>
        <charset val="128"/>
      </rPr>
      <t xml:space="preserve">
1月前には相談ください。図面等の確認や、場合によっては現地確認が必要になります</t>
    </r>
    <rPh sb="1" eb="3">
      <t>カサン</t>
    </rPh>
    <rPh sb="3" eb="4">
      <t>トウ</t>
    </rPh>
    <rPh sb="5" eb="6">
      <t>カカワ</t>
    </rPh>
    <rPh sb="7" eb="9">
      <t>ヘンコウ</t>
    </rPh>
    <rPh sb="10" eb="11">
      <t>カカ</t>
    </rPh>
    <rPh sb="12" eb="15">
      <t>ヘンコウトドケ</t>
    </rPh>
    <rPh sb="36" eb="38">
      <t>トドケデ</t>
    </rPh>
    <rPh sb="41" eb="42">
      <t>ニチ</t>
    </rPh>
    <rPh sb="42" eb="44">
      <t>イゼン</t>
    </rPh>
    <rPh sb="49" eb="51">
      <t>バアイ</t>
    </rPh>
    <rPh sb="52" eb="54">
      <t>ヨクゲツ</t>
    </rPh>
    <rPh sb="55" eb="56">
      <t>ニチ</t>
    </rPh>
    <rPh sb="59" eb="61">
      <t>トドケデ</t>
    </rPh>
    <rPh sb="64" eb="65">
      <t>ニチ</t>
    </rPh>
    <rPh sb="65" eb="67">
      <t>イコウ</t>
    </rPh>
    <rPh sb="72" eb="74">
      <t>バアイ</t>
    </rPh>
    <rPh sb="75" eb="78">
      <t>ヨクヨクゲツ</t>
    </rPh>
    <rPh sb="79" eb="80">
      <t>ニチ</t>
    </rPh>
    <rPh sb="82" eb="84">
      <t>サンテイ</t>
    </rPh>
    <rPh sb="85" eb="87">
      <t>カノウ</t>
    </rPh>
    <rPh sb="93" eb="94">
      <t>ニチ</t>
    </rPh>
    <rPh sb="95" eb="97">
      <t>ドニチ</t>
    </rPh>
    <rPh sb="97" eb="99">
      <t>シュクジツ</t>
    </rPh>
    <rPh sb="100" eb="101">
      <t>カサ</t>
    </rPh>
    <rPh sb="103" eb="105">
      <t>バアイ</t>
    </rPh>
    <rPh sb="106" eb="107">
      <t>ク</t>
    </rPh>
    <rPh sb="108" eb="109">
      <t>ア</t>
    </rPh>
    <rPh sb="120" eb="121">
      <t>シ</t>
    </rPh>
    <rPh sb="123" eb="125">
      <t>トウチャク</t>
    </rPh>
    <rPh sb="125" eb="126">
      <t>ビ</t>
    </rPh>
    <rPh sb="127" eb="129">
      <t>キホン</t>
    </rPh>
    <rPh sb="133" eb="134">
      <t>ハヤ</t>
    </rPh>
    <rPh sb="136" eb="138">
      <t>テイシュツ</t>
    </rPh>
    <rPh sb="139" eb="140">
      <t>ネガ</t>
    </rPh>
    <rPh sb="188" eb="191">
      <t>テイインゾウ</t>
    </rPh>
    <rPh sb="191" eb="192">
      <t>ゲン</t>
    </rPh>
    <rPh sb="193" eb="195">
      <t>イテン</t>
    </rPh>
    <rPh sb="196" eb="199">
      <t>ジギョウショ</t>
    </rPh>
    <rPh sb="199" eb="200">
      <t>ナイ</t>
    </rPh>
    <rPh sb="201" eb="203">
      <t>キョシツ</t>
    </rPh>
    <rPh sb="203" eb="204">
      <t>トウ</t>
    </rPh>
    <rPh sb="205" eb="207">
      <t>シヨウ</t>
    </rPh>
    <rPh sb="207" eb="209">
      <t>ヘンコウ</t>
    </rPh>
    <rPh sb="213" eb="214">
      <t>ツキ</t>
    </rPh>
    <rPh sb="214" eb="215">
      <t>マエ</t>
    </rPh>
    <rPh sb="217" eb="219">
      <t>ソウダン</t>
    </rPh>
    <rPh sb="224" eb="226">
      <t>ズメン</t>
    </rPh>
    <rPh sb="226" eb="227">
      <t>トウ</t>
    </rPh>
    <rPh sb="228" eb="230">
      <t>カクニン</t>
    </rPh>
    <rPh sb="232" eb="234">
      <t>バアイ</t>
    </rPh>
    <rPh sb="239" eb="241">
      <t>ゲンチ</t>
    </rPh>
    <rPh sb="241" eb="243">
      <t>カクニン</t>
    </rPh>
    <rPh sb="244" eb="246">
      <t>ヒツヨウ</t>
    </rPh>
    <phoneticPr fontId="6"/>
  </si>
  <si>
    <t>医療連携体制加算（Ⅸ）</t>
    <phoneticPr fontId="6"/>
  </si>
  <si>
    <t>医療連携体制加算（Ⅸ）</t>
    <rPh sb="0" eb="2">
      <t>イリョウ</t>
    </rPh>
    <rPh sb="2" eb="4">
      <t>レンケイ</t>
    </rPh>
    <rPh sb="4" eb="6">
      <t>タイセイ</t>
    </rPh>
    <rPh sb="6" eb="8">
      <t>カサン</t>
    </rPh>
    <phoneticPr fontId="5"/>
  </si>
  <si>
    <t>医療連携体制加算（Ⅸ）について</t>
    <rPh sb="0" eb="2">
      <t>イリョウ</t>
    </rPh>
    <rPh sb="2" eb="4">
      <t>レンケイ</t>
    </rPh>
    <rPh sb="4" eb="6">
      <t>タイセイ</t>
    </rPh>
    <rPh sb="6" eb="8">
      <t>カサン</t>
    </rPh>
    <phoneticPr fontId="6"/>
  </si>
  <si>
    <t>日中活動支援加算</t>
    <rPh sb="0" eb="2">
      <t>ニッチュウ</t>
    </rPh>
    <rPh sb="2" eb="4">
      <t>カツドウ</t>
    </rPh>
    <rPh sb="4" eb="6">
      <t>シエン</t>
    </rPh>
    <rPh sb="6" eb="8">
      <t>カサン</t>
    </rPh>
    <phoneticPr fontId="5"/>
  </si>
  <si>
    <t>日中活動実施計画</t>
    <phoneticPr fontId="5"/>
  </si>
  <si>
    <t>●</t>
    <phoneticPr fontId="5"/>
  </si>
  <si>
    <t>第2号様式</t>
    <rPh sb="0" eb="1">
      <t>ダイ</t>
    </rPh>
    <rPh sb="2" eb="3">
      <t>ゴウ</t>
    </rPh>
    <rPh sb="3" eb="5">
      <t>ヨウシキ</t>
    </rPh>
    <phoneticPr fontId="5"/>
  </si>
  <si>
    <t>条例
(公営事業所のみ）</t>
    <rPh sb="0" eb="2">
      <t>ジョウレイ</t>
    </rPh>
    <rPh sb="4" eb="6">
      <t>コウエイ</t>
    </rPh>
    <rPh sb="6" eb="8">
      <t>ジギョウ</t>
    </rPh>
    <rPh sb="8" eb="9">
      <t>ショ</t>
    </rPh>
    <phoneticPr fontId="6"/>
  </si>
  <si>
    <t>賃貸借契約書（写）
（賃貸物件を使用する場合）</t>
    <rPh sb="0" eb="3">
      <t>チンタイシャク</t>
    </rPh>
    <rPh sb="3" eb="6">
      <t>ケイヤクショ</t>
    </rPh>
    <rPh sb="7" eb="8">
      <t>ウツ</t>
    </rPh>
    <rPh sb="11" eb="13">
      <t>チンタイ</t>
    </rPh>
    <rPh sb="13" eb="15">
      <t>ブッケン</t>
    </rPh>
    <rPh sb="16" eb="18">
      <t>シヨウ</t>
    </rPh>
    <rPh sb="20" eb="22">
      <t>バアイ</t>
    </rPh>
    <phoneticPr fontId="6"/>
  </si>
  <si>
    <t>設備・備品リスト
（参考様式）</t>
    <rPh sb="0" eb="2">
      <t>セツビ</t>
    </rPh>
    <rPh sb="3" eb="5">
      <t>ビヒン</t>
    </rPh>
    <rPh sb="10" eb="12">
      <t>サンコウ</t>
    </rPh>
    <rPh sb="12" eb="14">
      <t>ヨウシキ</t>
    </rPh>
    <phoneticPr fontId="6"/>
  </si>
  <si>
    <t>勤務体制表
（職員配置状況確認表）</t>
    <rPh sb="0" eb="2">
      <t>キンム</t>
    </rPh>
    <rPh sb="2" eb="4">
      <t>タイセイ</t>
    </rPh>
    <rPh sb="4" eb="5">
      <t>ヒョウ</t>
    </rPh>
    <rPh sb="7" eb="9">
      <t>ショクイン</t>
    </rPh>
    <rPh sb="9" eb="11">
      <t>ハイチ</t>
    </rPh>
    <rPh sb="11" eb="13">
      <t>ジョウキョウ</t>
    </rPh>
    <rPh sb="13" eb="15">
      <t>カクニン</t>
    </rPh>
    <rPh sb="15" eb="16">
      <t>ヒョウ</t>
    </rPh>
    <phoneticPr fontId="6"/>
  </si>
  <si>
    <t>苦情対応窓口一覧表等</t>
    <rPh sb="0" eb="2">
      <t>クジョウ</t>
    </rPh>
    <rPh sb="2" eb="4">
      <t>タイオウ</t>
    </rPh>
    <rPh sb="4" eb="6">
      <t>マドグチ</t>
    </rPh>
    <rPh sb="6" eb="8">
      <t>イチラン</t>
    </rPh>
    <rPh sb="8" eb="9">
      <t>ヒョウ</t>
    </rPh>
    <rPh sb="9" eb="10">
      <t>トウ</t>
    </rPh>
    <phoneticPr fontId="6"/>
  </si>
  <si>
    <t>協力医療機関リスト・協定書等</t>
    <rPh sb="0" eb="2">
      <t>キョウリョク</t>
    </rPh>
    <rPh sb="2" eb="4">
      <t>イリョウ</t>
    </rPh>
    <rPh sb="4" eb="6">
      <t>キカン</t>
    </rPh>
    <rPh sb="10" eb="13">
      <t>キョウテイショ</t>
    </rPh>
    <rPh sb="13" eb="14">
      <t>トウ</t>
    </rPh>
    <phoneticPr fontId="6"/>
  </si>
  <si>
    <t>関係機関相談状況確認書</t>
    <rPh sb="0" eb="2">
      <t>カンケイ</t>
    </rPh>
    <rPh sb="2" eb="4">
      <t>キカン</t>
    </rPh>
    <rPh sb="4" eb="6">
      <t>ソウダン</t>
    </rPh>
    <rPh sb="6" eb="8">
      <t>ジョウキョウ</t>
    </rPh>
    <rPh sb="8" eb="10">
      <t>カクニン</t>
    </rPh>
    <rPh sb="10" eb="11">
      <t>ショ</t>
    </rPh>
    <phoneticPr fontId="6"/>
  </si>
  <si>
    <t>日中活動支援体制</t>
    <rPh sb="0" eb="2">
      <t>ニッチュウ</t>
    </rPh>
    <rPh sb="2" eb="4">
      <t>カツドウ</t>
    </rPh>
    <rPh sb="4" eb="6">
      <t>シエン</t>
    </rPh>
    <rPh sb="6" eb="8">
      <t>タイセイ</t>
    </rPh>
    <phoneticPr fontId="6"/>
  </si>
  <si>
    <t>※７</t>
    <phoneticPr fontId="6"/>
  </si>
  <si>
    <t>身体拘束廃止未実施</t>
    <phoneticPr fontId="6"/>
  </si>
  <si>
    <t>　１．なし　　２．あり</t>
    <phoneticPr fontId="112"/>
  </si>
  <si>
    <t>虐待防止措置未実施</t>
    <rPh sb="0" eb="2">
      <t>ギャクタイ</t>
    </rPh>
    <rPh sb="2" eb="4">
      <t>ボウシ</t>
    </rPh>
    <rPh sb="4" eb="6">
      <t>ソチ</t>
    </rPh>
    <rPh sb="6" eb="7">
      <t>ミ</t>
    </rPh>
    <rPh sb="7" eb="9">
      <t>ジッシ</t>
    </rPh>
    <phoneticPr fontId="6"/>
  </si>
  <si>
    <t>業務継続計画未策定</t>
    <phoneticPr fontId="6"/>
  </si>
  <si>
    <t>情報公表未報告</t>
    <phoneticPr fontId="6"/>
  </si>
  <si>
    <t>福祉専門職員配置等（※5）</t>
    <rPh sb="0" eb="2">
      <t>フクシ</t>
    </rPh>
    <rPh sb="2" eb="4">
      <t>センモン</t>
    </rPh>
    <rPh sb="4" eb="6">
      <t>ショクイン</t>
    </rPh>
    <rPh sb="6" eb="8">
      <t>ハイチ</t>
    </rPh>
    <rPh sb="8" eb="9">
      <t>トウ</t>
    </rPh>
    <phoneticPr fontId="6"/>
  </si>
  <si>
    <t>中核的人材配置体制</t>
    <rPh sb="7" eb="9">
      <t>タイセイ</t>
    </rPh>
    <phoneticPr fontId="112"/>
  </si>
  <si>
    <t>※５</t>
    <phoneticPr fontId="6"/>
  </si>
  <si>
    <t>年　　月　　日</t>
    <rPh sb="0" eb="1">
      <t>ネン</t>
    </rPh>
    <rPh sb="3" eb="4">
      <t>ガツ</t>
    </rPh>
    <rPh sb="6" eb="7">
      <t>ニチ</t>
    </rPh>
    <phoneticPr fontId="6"/>
  </si>
  <si>
    <t>１　新規　　　　　　　２　変更　　　　　　　　３　終了</t>
    <rPh sb="2" eb="4">
      <t>シンキ</t>
    </rPh>
    <rPh sb="13" eb="15">
      <t>ヘンコウ</t>
    </rPh>
    <rPh sb="25" eb="27">
      <t>シュウリョウ</t>
    </rPh>
    <phoneticPr fontId="6"/>
  </si>
  <si>
    <t>３　配置状況
（基礎研修修了者名）</t>
    <rPh sb="2" eb="4">
      <t>ハイチ</t>
    </rPh>
    <rPh sb="4" eb="6">
      <t>ジョウキョウ</t>
    </rPh>
    <rPh sb="8" eb="10">
      <t>キソ</t>
    </rPh>
    <rPh sb="10" eb="12">
      <t>ケンシュウ</t>
    </rPh>
    <rPh sb="12" eb="15">
      <t>シュウリョウシャ</t>
    </rPh>
    <rPh sb="15" eb="16">
      <t>メイ</t>
    </rPh>
    <phoneticPr fontId="6"/>
  </si>
  <si>
    <t>４　配置状況
（実践研修修了者名）</t>
    <rPh sb="2" eb="4">
      <t>ハイチ</t>
    </rPh>
    <rPh sb="4" eb="6">
      <t>ジョウキョウ</t>
    </rPh>
    <rPh sb="8" eb="10">
      <t>ジッセン</t>
    </rPh>
    <rPh sb="10" eb="12">
      <t>ケンシュウ</t>
    </rPh>
    <rPh sb="12" eb="15">
      <t>シュウリョウシャ</t>
    </rPh>
    <rPh sb="15" eb="16">
      <t>メイ</t>
    </rPh>
    <phoneticPr fontId="6"/>
  </si>
  <si>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6"/>
  </si>
  <si>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6"/>
  </si>
  <si>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6"/>
  </si>
  <si>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6"/>
  </si>
  <si>
    <r>
      <t>　　</t>
    </r>
    <r>
      <rPr>
        <sz val="12"/>
        <color rgb="FFFF0000"/>
        <rFont val="HGｺﾞｼｯｸM"/>
        <family val="3"/>
        <charset val="128"/>
      </rPr>
      <t>　</t>
    </r>
    <r>
      <rPr>
        <sz val="12"/>
        <rFont val="HGｺﾞｼｯｸM"/>
        <family val="3"/>
        <charset val="128"/>
      </rPr>
      <t>年　　　月　　　日</t>
    </r>
    <phoneticPr fontId="6"/>
  </si>
  <si>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6"/>
  </si>
  <si>
    <t>異動区分</t>
    <rPh sb="0" eb="1">
      <t>イ</t>
    </rPh>
    <rPh sb="1" eb="2">
      <t>ドウ</t>
    </rPh>
    <rPh sb="2" eb="3">
      <t>ク</t>
    </rPh>
    <rPh sb="3" eb="4">
      <t>ブン</t>
    </rPh>
    <phoneticPr fontId="6"/>
  </si>
  <si>
    <t>１　新規　　　２　継続　　　３　変更　　　４　終了</t>
    <rPh sb="2" eb="4">
      <t>シンキ</t>
    </rPh>
    <rPh sb="9" eb="11">
      <t>ケイゾク</t>
    </rPh>
    <rPh sb="16" eb="18">
      <t>ヘンコウ</t>
    </rPh>
    <rPh sb="23" eb="25">
      <t>シュウリョウ</t>
    </rPh>
    <phoneticPr fontId="6"/>
  </si>
  <si>
    <t>サービスの種類
算定する加算の区分</t>
    <rPh sb="5" eb="7">
      <t>シュルイ</t>
    </rPh>
    <rPh sb="8" eb="10">
      <t>サンテイ</t>
    </rPh>
    <rPh sb="12" eb="14">
      <t>カサン</t>
    </rPh>
    <rPh sb="15" eb="17">
      <t>クブン</t>
    </rPh>
    <phoneticPr fontId="6"/>
  </si>
  <si>
    <t>１　生活介護</t>
    <rPh sb="4" eb="6">
      <t>カイゴ</t>
    </rPh>
    <phoneticPr fontId="6"/>
  </si>
  <si>
    <t>常勤看護職員等配置加算</t>
    <phoneticPr fontId="6"/>
  </si>
  <si>
    <t>２　短期入所</t>
    <rPh sb="2" eb="4">
      <t>タンキ</t>
    </rPh>
    <rPh sb="4" eb="6">
      <t>ニュウショ</t>
    </rPh>
    <phoneticPr fontId="6"/>
  </si>
  <si>
    <t>３　生活訓練</t>
    <rPh sb="2" eb="4">
      <t>セイカツ</t>
    </rPh>
    <rPh sb="4" eb="6">
      <t>クンレン</t>
    </rPh>
    <phoneticPr fontId="6"/>
  </si>
  <si>
    <t>看護職員配置加算（Ⅰ）</t>
    <rPh sb="0" eb="2">
      <t>カンゴ</t>
    </rPh>
    <rPh sb="2" eb="4">
      <t>ショクイン</t>
    </rPh>
    <rPh sb="4" eb="6">
      <t>ハイチ</t>
    </rPh>
    <rPh sb="6" eb="8">
      <t>カサン</t>
    </rPh>
    <phoneticPr fontId="6"/>
  </si>
  <si>
    <t>４　宿泊型自立訓練</t>
    <phoneticPr fontId="6"/>
  </si>
  <si>
    <t>看護職員配置加算（Ⅱ）</t>
    <rPh sb="0" eb="2">
      <t>カンゴ</t>
    </rPh>
    <rPh sb="2" eb="4">
      <t>ショクイン</t>
    </rPh>
    <rPh sb="4" eb="6">
      <t>ハイチ</t>
    </rPh>
    <rPh sb="6" eb="8">
      <t>カサン</t>
    </rPh>
    <phoneticPr fontId="6"/>
  </si>
  <si>
    <t>５　共同生活援助</t>
    <rPh sb="2" eb="8">
      <t>キョウドウセイカツエンジョ</t>
    </rPh>
    <phoneticPr fontId="6"/>
  </si>
  <si>
    <t>看護職員配置加算</t>
    <rPh sb="0" eb="2">
      <t>カンゴ</t>
    </rPh>
    <rPh sb="2" eb="4">
      <t>ショクイン</t>
    </rPh>
    <rPh sb="4" eb="6">
      <t>ハイチ</t>
    </rPh>
    <rPh sb="6" eb="8">
      <t>カサン</t>
    </rPh>
    <phoneticPr fontId="6"/>
  </si>
  <si>
    <t>看護職員の配置状況
（常勤換算）</t>
    <rPh sb="0" eb="2">
      <t>カンゴ</t>
    </rPh>
    <rPh sb="2" eb="4">
      <t>ショクイン</t>
    </rPh>
    <rPh sb="5" eb="7">
      <t>ハイチ</t>
    </rPh>
    <rPh sb="7" eb="9">
      <t>ジョウキョウ</t>
    </rPh>
    <rPh sb="11" eb="13">
      <t>ジョウキン</t>
    </rPh>
    <rPh sb="13" eb="15">
      <t>カンザン</t>
    </rPh>
    <phoneticPr fontId="6"/>
  </si>
  <si>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6"/>
  </si>
  <si>
    <t>該当
・
非該当</t>
    <rPh sb="0" eb="2">
      <t>ガイトウ</t>
    </rPh>
    <rPh sb="7" eb="10">
      <t>ヒガイトウ</t>
    </rPh>
    <phoneticPr fontId="6"/>
  </si>
  <si>
    <t>看護職員の必要数
（共同生活援助のみ）</t>
    <rPh sb="0" eb="2">
      <t>カンゴ</t>
    </rPh>
    <rPh sb="2" eb="4">
      <t>ショクイン</t>
    </rPh>
    <rPh sb="5" eb="8">
      <t>ヒツヨウスウ</t>
    </rPh>
    <rPh sb="10" eb="16">
      <t>キョウドウセイカツエンジョ</t>
    </rPh>
    <phoneticPr fontId="6"/>
  </si>
  <si>
    <t>前年度の平均利用者数</t>
    <rPh sb="0" eb="3">
      <t>ゼンネンド</t>
    </rPh>
    <rPh sb="4" eb="10">
      <t>ヘイキンリヨウシャスウ</t>
    </rPh>
    <phoneticPr fontId="6"/>
  </si>
  <si>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6"/>
  </si>
  <si>
    <t>該当
・
非該当</t>
    <phoneticPr fontId="6"/>
  </si>
  <si>
    <t>利用者数を
20で除した数
（必要数）</t>
    <rPh sb="0" eb="2">
      <t>リヨウ</t>
    </rPh>
    <rPh sb="2" eb="3">
      <t>シャ</t>
    </rPh>
    <rPh sb="3" eb="4">
      <t>スウ</t>
    </rPh>
    <rPh sb="9" eb="10">
      <t>ジョ</t>
    </rPh>
    <rPh sb="12" eb="13">
      <t>スウ</t>
    </rPh>
    <rPh sb="15" eb="18">
      <t>ヒツヨウスウ</t>
    </rPh>
    <phoneticPr fontId="6"/>
  </si>
  <si>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</si>
  <si>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6"/>
  </si>
  <si>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6"/>
  </si>
  <si>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6"/>
  </si>
  <si>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6"/>
  </si>
  <si>
    <t>　　　　　　　　年　　　　月　　　日</t>
    <rPh sb="8" eb="9">
      <t>ネン</t>
    </rPh>
    <rPh sb="13" eb="14">
      <t>ガツ</t>
    </rPh>
    <rPh sb="17" eb="18">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</si>
  <si>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</si>
  <si>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</si>
  <si>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２　サービスの種類</t>
    <rPh sb="7" eb="9">
      <t>シュルイ</t>
    </rPh>
    <phoneticPr fontId="6"/>
  </si>
  <si>
    <t>３　異動区分</t>
    <rPh sb="2" eb="6">
      <t>イドウクブン</t>
    </rPh>
    <phoneticPr fontId="6"/>
  </si>
  <si>
    <t>１　新規　　　　　２　変更　　　　　３　終了</t>
    <rPh sb="2" eb="4">
      <t>シンキ</t>
    </rPh>
    <rPh sb="11" eb="13">
      <t>ヘンコウ</t>
    </rPh>
    <rPh sb="20" eb="22">
      <t>シュウリョウ</t>
    </rPh>
    <phoneticPr fontId="6"/>
  </si>
  <si>
    <t>名</t>
    <rPh sb="0" eb="1">
      <t>メイ</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</si>
  <si>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</si>
  <si>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</si>
  <si>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</si>
  <si>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</si>
  <si>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</si>
  <si>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</si>
  <si>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</si>
  <si>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</si>
  <si>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</si>
  <si>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148"/>
  </si>
  <si>
    <t>１　新規　　　　　２　変更　　　　　３　終了</t>
    <rPh sb="2" eb="4">
      <t>シンキ</t>
    </rPh>
    <rPh sb="11" eb="13">
      <t>ヘンコウ</t>
    </rPh>
    <rPh sb="20" eb="22">
      <t>シュウリョウ</t>
    </rPh>
    <phoneticPr fontId="148"/>
  </si>
  <si>
    <t>２　事業所の名称</t>
    <rPh sb="2" eb="4">
      <t>ジギョウ</t>
    </rPh>
    <rPh sb="4" eb="5">
      <t>ジョ</t>
    </rPh>
    <rPh sb="6" eb="8">
      <t>メイショウ</t>
    </rPh>
    <phoneticPr fontId="148"/>
  </si>
  <si>
    <t>３　地域生活支援拠点等
　としての位置付け</t>
    <rPh sb="2" eb="11">
      <t>チイキセイカツシエンキョテントウ</t>
    </rPh>
    <rPh sb="17" eb="20">
      <t>イチヅ</t>
    </rPh>
    <phoneticPr fontId="14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</si>
  <si>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</si>
  <si>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有　　　・　　　無</t>
    <rPh sb="0" eb="1">
      <t>ア</t>
    </rPh>
    <rPh sb="8" eb="9">
      <t>ナ</t>
    </rPh>
    <phoneticPr fontId="5"/>
  </si>
  <si>
    <t>市町村により地域生活支援拠点等として位置付けられた日付</t>
    <rPh sb="25" eb="27">
      <t>ヒヅケ</t>
    </rPh>
    <phoneticPr fontId="5"/>
  </si>
  <si>
    <t>年</t>
    <rPh sb="0" eb="1">
      <t>ネン</t>
    </rPh>
    <phoneticPr fontId="5"/>
  </si>
  <si>
    <t>月</t>
    <rPh sb="0" eb="1">
      <t>ツキ</t>
    </rPh>
    <phoneticPr fontId="5"/>
  </si>
  <si>
    <t>日</t>
    <rPh sb="0" eb="1">
      <t>ヒ</t>
    </rPh>
    <phoneticPr fontId="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</si>
  <si>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</si>
  <si>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※該当者が複数名いる場合は、各々の氏名を記載すること。</t>
    <phoneticPr fontId="5"/>
  </si>
  <si>
    <t>５　当該届出により算定する加算</t>
    <rPh sb="2" eb="4">
      <t>トウガイ</t>
    </rPh>
    <rPh sb="4" eb="6">
      <t>トドケデ</t>
    </rPh>
    <rPh sb="9" eb="11">
      <t>サンテイ</t>
    </rPh>
    <rPh sb="13" eb="15">
      <t>カサン</t>
    </rPh>
    <phoneticPr fontId="5"/>
  </si>
  <si>
    <t>≪緊急時対応加算　地域生活支援拠点等の場合≫</t>
    <rPh sb="9" eb="18">
      <t>チイキセイカツシエンキョテントウ</t>
    </rPh>
    <rPh sb="19" eb="21">
      <t>バアイ</t>
    </rPh>
    <phoneticPr fontId="148"/>
  </si>
  <si>
    <t>対象：訪問系サービス※、
　　　重度障害者等包括支援（訪問系サービスのみ対象）</t>
    <rPh sb="3" eb="5">
      <t>ホウモン</t>
    </rPh>
    <rPh sb="5" eb="6">
      <t>ケイ</t>
    </rPh>
    <rPh sb="27" eb="29">
      <t>ホウモン</t>
    </rPh>
    <rPh sb="29" eb="30">
      <t>ケイ</t>
    </rPh>
    <rPh sb="36" eb="38">
      <t>タイショウ</t>
    </rPh>
    <phoneticPr fontId="5"/>
  </si>
  <si>
    <t>≪緊急時支援加算　地域生活支援拠点等の場合≫</t>
    <phoneticPr fontId="148"/>
  </si>
  <si>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</si>
  <si>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48"/>
  </si>
  <si>
    <t>対象：短期入所、重度障害者等包括支援</t>
    <phoneticPr fontId="5"/>
  </si>
  <si>
    <t>≪緊急時受入加算≫</t>
    <rPh sb="1" eb="8">
      <t>キンキュウジウケイレカサン</t>
    </rPh>
    <phoneticPr fontId="148"/>
  </si>
  <si>
    <t>対象：日中系サービス※</t>
    <phoneticPr fontId="5"/>
  </si>
  <si>
    <t>対象：地域移行支援</t>
    <phoneticPr fontId="5"/>
  </si>
  <si>
    <t>対象：施設入所支援</t>
    <phoneticPr fontId="5"/>
  </si>
  <si>
    <t>≪地域生活支援拠点等相談強化加算≫</t>
    <phoneticPr fontId="148"/>
  </si>
  <si>
    <t>対象：計画相談支援、障害児相談支援</t>
    <phoneticPr fontId="5"/>
  </si>
  <si>
    <t>別紙様式第二号</t>
    <rPh sb="5" eb="6">
      <t>ニ</t>
    </rPh>
    <phoneticPr fontId="112"/>
  </si>
  <si>
    <t>指定障害福祉サービス事業所/指定障害者支援施設</t>
    <phoneticPr fontId="112"/>
  </si>
  <si>
    <t>指定障害児通所支援事業所/指定障害児入所施設</t>
    <phoneticPr fontId="112"/>
  </si>
  <si>
    <t>指定特定相談支援事業所/指定一般相談支援事業所/指定障害児相談支援事業所</t>
    <phoneticPr fontId="112"/>
  </si>
  <si>
    <t>変更届出書</t>
    <rPh sb="0" eb="2">
      <t>ヘンコウ</t>
    </rPh>
    <rPh sb="2" eb="4">
      <t>トドケデ</t>
    </rPh>
    <rPh sb="4" eb="5">
      <t>ショ</t>
    </rPh>
    <phoneticPr fontId="6"/>
  </si>
  <si>
    <t>年</t>
  </si>
  <si>
    <t>月</t>
  </si>
  <si>
    <t>日</t>
  </si>
  <si>
    <t>八王子市長　　殿</t>
    <rPh sb="0" eb="3">
      <t>ハチオウジ</t>
    </rPh>
    <rPh sb="3" eb="4">
      <t>シ</t>
    </rPh>
    <rPh sb="4" eb="5">
      <t>チョウ</t>
    </rPh>
    <rPh sb="7" eb="8">
      <t>ドノ</t>
    </rPh>
    <phoneticPr fontId="112"/>
  </si>
  <si>
    <t>申請者</t>
    <rPh sb="0" eb="3">
      <t>シンセイシャ</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</si>
  <si>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</si>
  <si>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</si>
  <si>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112"/>
  </si>
  <si>
    <t>事業所等の業務管理体制の整備に関する事項の変更の届出先（以下「監督権者」という。）が同一の自治体であり、かつ、</t>
    <phoneticPr fontId="112"/>
  </si>
  <si>
    <t>変更事項が「事業所（施設）の所在地」又は「申請者の代表者の氏名、生年月日、住所及び職名」の場合であって、同事項</t>
    <phoneticPr fontId="112"/>
  </si>
  <si>
    <t>に係る事実の確認に支障がないと認めるときは、監督権者への変更の届出又は届出書への記載については、指定権者</t>
    <phoneticPr fontId="112"/>
  </si>
  <si>
    <t>への変更の届出があったことをもって省略させることができることとされているので、その場合には左のチェックボックス（□）</t>
    <phoneticPr fontId="112"/>
  </si>
  <si>
    <t>に✓を付してください。なお、当該変更届出を受理した指定権者は、当該変更届出の写しを監督権者へ回付してください。</t>
    <phoneticPr fontId="112"/>
  </si>
  <si>
    <t>法人番号(13桁)</t>
    <rPh sb="0" eb="2">
      <t>ホウジン</t>
    </rPh>
    <rPh sb="2" eb="4">
      <t>バンゴウ</t>
    </rPh>
    <rPh sb="7" eb="8">
      <t>ケタ</t>
    </rPh>
    <phoneticPr fontId="11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</si>
  <si>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</si>
  <si>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</si>
  <si>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変更年月日</t>
    <rPh sb="0" eb="2">
      <t>ヘンコウ</t>
    </rPh>
    <rPh sb="2" eb="5">
      <t>ネンガッピ</t>
    </rPh>
    <phoneticPr fontId="6"/>
  </si>
  <si>
    <t>日</t>
    <rPh sb="0" eb="1">
      <t>ヒ</t>
    </rPh>
    <phoneticPr fontId="6"/>
  </si>
  <si>
    <t>変更があった事項（該当に○）</t>
    <rPh sb="0" eb="2">
      <t>ヘンコウ</t>
    </rPh>
    <rPh sb="6" eb="8">
      <t>ジコウ</t>
    </rPh>
    <rPh sb="9" eb="11">
      <t>ガイトウ</t>
    </rPh>
    <phoneticPr fontId="6"/>
  </si>
  <si>
    <t>（変更前）</t>
    <rPh sb="1" eb="3">
      <t>ヘンコウ</t>
    </rPh>
    <rPh sb="3" eb="4">
      <t>マエ</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</si>
  <si>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</si>
  <si>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</si>
  <si>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</si>
  <si>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</si>
  <si>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</si>
  <si>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</si>
  <si>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</si>
  <si>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</si>
  <si>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障害児対象事業の該当有無</t>
    <phoneticPr fontId="112"/>
  </si>
  <si>
    <t>利用する障害児の推定数</t>
    <phoneticPr fontId="112"/>
  </si>
  <si>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</si>
  <si>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</si>
  <si>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</si>
  <si>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</si>
  <si>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</si>
  <si>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</si>
  <si>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</si>
  <si>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</si>
  <si>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</si>
  <si>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</si>
  <si>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11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</si>
  <si>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</si>
  <si>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</si>
  <si>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</si>
  <si>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</si>
  <si>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変更届の提出に際しては、必要書類を添付してください。</t>
    <phoneticPr fontId="112"/>
  </si>
  <si>
    <t>2</t>
    <phoneticPr fontId="112"/>
  </si>
  <si>
    <t>「変更があった事項」の「変更の内容」は、変更前と変更後の内容が具体的に分かるように記入してください。</t>
  </si>
  <si>
    <t>付表４　短期入所事業所の指定等に係る記載事項</t>
  </si>
  <si>
    <t>(郵便番号</t>
    <phoneticPr fontId="112"/>
  </si>
  <si>
    <t>-</t>
    <phoneticPr fontId="112"/>
  </si>
  <si>
    <t>)</t>
    <phoneticPr fontId="159"/>
  </si>
  <si>
    <t>E-Mail</t>
    <phoneticPr fontId="112"/>
  </si>
  <si>
    <t>管理者</t>
    <rPh sb="0" eb="1">
      <t>カン</t>
    </rPh>
    <rPh sb="1" eb="2">
      <t>リ</t>
    </rPh>
    <rPh sb="2" eb="3">
      <t>モノ</t>
    </rPh>
    <phoneticPr fontId="6"/>
  </si>
  <si>
    <t>生年月日</t>
    <rPh sb="0" eb="4">
      <t>セイネンガッピ</t>
    </rPh>
    <phoneticPr fontId="112"/>
  </si>
  <si>
    <t>年</t>
    <rPh sb="0" eb="1">
      <t>ネン</t>
    </rPh>
    <phoneticPr fontId="112"/>
  </si>
  <si>
    <t>月</t>
    <rPh sb="0" eb="1">
      <t>ツキ</t>
    </rPh>
    <phoneticPr fontId="112"/>
  </si>
  <si>
    <t>日</t>
    <rPh sb="0" eb="1">
      <t>ニチ</t>
    </rPh>
    <phoneticPr fontId="11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</si>
  <si>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</si>
  <si>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</si>
  <si>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兼務する職種及び勤務時間等</t>
    <rPh sb="0" eb="2">
      <t>ケンム</t>
    </rPh>
    <rPh sb="4" eb="6">
      <t>ショクシュ</t>
    </rPh>
    <rPh sb="6" eb="7">
      <t>オヨ</t>
    </rPh>
    <rPh sb="8" eb="10">
      <t>キンム</t>
    </rPh>
    <rPh sb="10" eb="12">
      <t>ジカン</t>
    </rPh>
    <rPh sb="12" eb="13">
      <t>トウ</t>
    </rPh>
    <phoneticPr fontId="6"/>
  </si>
  <si>
    <t>事業所の種別(いずれかに○)及び定員(人)</t>
    <rPh sb="0" eb="3">
      <t>ジギョウショ</t>
    </rPh>
    <rPh sb="4" eb="6">
      <t>シュベツ</t>
    </rPh>
    <rPh sb="5" eb="6">
      <t>ベツ</t>
    </rPh>
    <rPh sb="14" eb="15">
      <t>オヨ</t>
    </rPh>
    <rPh sb="16" eb="18">
      <t>テイイン</t>
    </rPh>
    <rPh sb="19" eb="20">
      <t>ニン</t>
    </rPh>
    <phoneticPr fontId="6"/>
  </si>
  <si>
    <t>種別</t>
    <rPh sb="0" eb="2">
      <t>シュベツ</t>
    </rPh>
    <phoneticPr fontId="112"/>
  </si>
  <si>
    <t>定員</t>
    <rPh sb="0" eb="2">
      <t>テイイン</t>
    </rPh>
    <phoneticPr fontId="112"/>
  </si>
  <si>
    <t>空床型</t>
    <rPh sb="0" eb="2">
      <t>クウショウ</t>
    </rPh>
    <rPh sb="2" eb="3">
      <t>ガタ</t>
    </rPh>
    <phoneticPr fontId="6"/>
  </si>
  <si>
    <t>本体施設の空床の範囲内</t>
    <rPh sb="0" eb="4">
      <t>ホンタイシセツ</t>
    </rPh>
    <rPh sb="5" eb="7">
      <t>クウショウ</t>
    </rPh>
    <rPh sb="8" eb="11">
      <t>ハンイナイ</t>
    </rPh>
    <phoneticPr fontId="112"/>
  </si>
  <si>
    <t>併設型</t>
    <rPh sb="0" eb="2">
      <t>ヘイセツ</t>
    </rPh>
    <rPh sb="2" eb="3">
      <t>ガタ</t>
    </rPh>
    <phoneticPr fontId="6"/>
  </si>
  <si>
    <t>単独型</t>
    <rPh sb="0" eb="3">
      <t>タンドクガタ</t>
    </rPh>
    <phoneticPr fontId="6"/>
  </si>
  <si>
    <t>本体施設の種別・名称・定員・入所者数</t>
    <rPh sb="0" eb="2">
      <t>ホンタイ</t>
    </rPh>
    <rPh sb="2" eb="4">
      <t>シセツ</t>
    </rPh>
    <rPh sb="5" eb="7">
      <t>シュベツ</t>
    </rPh>
    <rPh sb="8" eb="10">
      <t>メイショウ</t>
    </rPh>
    <rPh sb="11" eb="13">
      <t>テイイン</t>
    </rPh>
    <rPh sb="14" eb="18">
      <t>ニュウショシャスウ</t>
    </rPh>
    <phoneticPr fontId="6"/>
  </si>
  <si>
    <t>名称</t>
    <rPh sb="0" eb="2">
      <t>メイショウ</t>
    </rPh>
    <phoneticPr fontId="112"/>
  </si>
  <si>
    <t>前年度平均入所者数</t>
    <rPh sb="0" eb="3">
      <t>ゼンネンド</t>
    </rPh>
    <rPh sb="3" eb="5">
      <t>ヘイキン</t>
    </rPh>
    <rPh sb="5" eb="7">
      <t>ニュウショ</t>
    </rPh>
    <rPh sb="7" eb="8">
      <t>シャ</t>
    </rPh>
    <rPh sb="8" eb="9">
      <t>スウ</t>
    </rPh>
    <phoneticPr fontId="11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</si>
  <si>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</si>
  <si>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</si>
  <si>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11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</si>
  <si>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</si>
  <si>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</si>
  <si>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</si>
  <si>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</si>
  <si>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</si>
  <si>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</si>
  <si>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障害児対象事業(該当するものに○)</t>
    <rPh sb="0" eb="3">
      <t>ショウガイジ</t>
    </rPh>
    <rPh sb="3" eb="5">
      <t>タイショウ</t>
    </rPh>
    <rPh sb="5" eb="7">
      <t>ジギョウ</t>
    </rPh>
    <rPh sb="8" eb="10">
      <t>ガイトウ</t>
    </rPh>
    <phoneticPr fontId="112"/>
  </si>
  <si>
    <t>(　　該当　　非該当　　)</t>
    <rPh sb="3" eb="5">
      <t>ガイトウ</t>
    </rPh>
    <rPh sb="7" eb="8">
      <t>ヒ</t>
    </rPh>
    <rPh sb="8" eb="10">
      <t>ガイトウ</t>
    </rPh>
    <phoneticPr fontId="112"/>
  </si>
  <si>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11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</si>
  <si>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12"/>
  </si>
  <si>
    <t>利用者の推定数(人)</t>
    <rPh sb="0" eb="3">
      <t>リヨウシャ</t>
    </rPh>
    <rPh sb="4" eb="7">
      <t>スイテイスウ</t>
    </rPh>
    <phoneticPr fontId="6"/>
  </si>
  <si>
    <t>営業日(該当する日に○)</t>
    <rPh sb="0" eb="3">
      <t>エイギョウビ</t>
    </rPh>
    <rPh sb="4" eb="6">
      <t>ガイトウ</t>
    </rPh>
    <rPh sb="8" eb="9">
      <t>ヒ</t>
    </rPh>
    <phoneticPr fontId="6"/>
  </si>
  <si>
    <t>日</t>
    <rPh sb="0" eb="1">
      <t>ニチ</t>
    </rPh>
    <phoneticPr fontId="159"/>
  </si>
  <si>
    <t>月</t>
    <rPh sb="0" eb="1">
      <t>ゲツ</t>
    </rPh>
    <phoneticPr fontId="112"/>
  </si>
  <si>
    <t>火</t>
    <rPh sb="0" eb="1">
      <t>ヒ</t>
    </rPh>
    <phoneticPr fontId="112"/>
  </si>
  <si>
    <t>水</t>
    <rPh sb="0" eb="1">
      <t>スイ</t>
    </rPh>
    <phoneticPr fontId="112"/>
  </si>
  <si>
    <t>木</t>
    <rPh sb="0" eb="1">
      <t>モク</t>
    </rPh>
    <phoneticPr fontId="112"/>
  </si>
  <si>
    <t>金</t>
    <rPh sb="0" eb="1">
      <t>キン</t>
    </rPh>
    <phoneticPr fontId="112"/>
  </si>
  <si>
    <t>土</t>
    <rPh sb="0" eb="1">
      <t>ド</t>
    </rPh>
    <phoneticPr fontId="112"/>
  </si>
  <si>
    <t>祝</t>
    <rPh sb="0" eb="1">
      <t>シュク</t>
    </rPh>
    <phoneticPr fontId="112"/>
  </si>
  <si>
    <t>その他(年末年始等)</t>
    <rPh sb="2" eb="3">
      <t>ホカ</t>
    </rPh>
    <rPh sb="4" eb="6">
      <t>ネンマツ</t>
    </rPh>
    <rPh sb="6" eb="8">
      <t>ネンシ</t>
    </rPh>
    <rPh sb="8" eb="9">
      <t>トウ</t>
    </rPh>
    <phoneticPr fontId="112"/>
  </si>
  <si>
    <t>営業時間</t>
    <rPh sb="0" eb="2">
      <t>エイギョウ</t>
    </rPh>
    <rPh sb="2" eb="4">
      <t>ジカン</t>
    </rPh>
    <phoneticPr fontId="6"/>
  </si>
  <si>
    <t>平日</t>
    <rPh sb="0" eb="2">
      <t>ヘイジツ</t>
    </rPh>
    <phoneticPr fontId="159"/>
  </si>
  <si>
    <t>：</t>
    <phoneticPr fontId="112"/>
  </si>
  <si>
    <t>～</t>
    <phoneticPr fontId="112"/>
  </si>
  <si>
    <t>土曜</t>
    <rPh sb="0" eb="2">
      <t>ドヨウ</t>
    </rPh>
    <phoneticPr fontId="159"/>
  </si>
  <si>
    <t>日・祝</t>
    <rPh sb="0" eb="1">
      <t>ニチ</t>
    </rPh>
    <rPh sb="2" eb="3">
      <t>シュク</t>
    </rPh>
    <phoneticPr fontId="159"/>
  </si>
  <si>
    <t>通常の事業の実施地域</t>
    <rPh sb="0" eb="2">
      <t>ツウジョウ</t>
    </rPh>
    <rPh sb="3" eb="5">
      <t>ジギョウ</t>
    </rPh>
    <rPh sb="6" eb="8">
      <t>ジッシ</t>
    </rPh>
    <rPh sb="8" eb="10">
      <t>チイキ</t>
    </rPh>
    <phoneticPr fontId="6"/>
  </si>
  <si>
    <t>協力医療機関</t>
    <rPh sb="0" eb="2">
      <t>キョウリョク</t>
    </rPh>
    <rPh sb="2" eb="6">
      <t>イリョウキカン</t>
    </rPh>
    <phoneticPr fontId="112"/>
  </si>
  <si>
    <t>診療科名</t>
    <rPh sb="0" eb="3">
      <t>シンリョウカ</t>
    </rPh>
    <rPh sb="3" eb="4">
      <t>メイ</t>
    </rPh>
    <phoneticPr fontId="11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</si>
  <si>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12"/>
  </si>
  <si>
    <t>２．更新の場合には、「利用者の推定数」欄及び「利用する障害児の推定数」欄は前年度の平均利用者数を記入してください。</t>
    <phoneticPr fontId="11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</si>
  <si>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</si>
  <si>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</si>
  <si>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記入欄不足時の資料</t>
  </si>
  <si>
    <t>■協力医療機関</t>
    <rPh sb="1" eb="3">
      <t>キョウリョク</t>
    </rPh>
    <rPh sb="3" eb="5">
      <t>イリョウ</t>
    </rPh>
    <rPh sb="5" eb="7">
      <t>キカン</t>
    </rPh>
    <phoneticPr fontId="159"/>
  </si>
  <si>
    <t>付表４</t>
    <rPh sb="0" eb="2">
      <t>フヒョウ</t>
    </rPh>
    <phoneticPr fontId="5"/>
  </si>
  <si>
    <t>（別紙１ー１）</t>
    <rPh sb="1" eb="3">
      <t>ベッシ</t>
    </rPh>
    <phoneticPr fontId="5"/>
  </si>
  <si>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</si>
  <si>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</si>
  <si>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</si>
  <si>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</si>
  <si>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</si>
  <si>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</si>
  <si>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</si>
  <si>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</si>
  <si>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</si>
  <si>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</si>
  <si>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</si>
  <si>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</si>
  <si>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</si>
  <si>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</si>
  <si>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112"/>
  </si>
  <si>
    <t>行動援護について、「特定事業所（経過措置）」欄は、特定事業所が「２．Ⅰ」、「３．Ⅱ」、「４．Ⅲ」、「５．Ⅳ」の場合に設定する。</t>
    <rPh sb="0" eb="2">
      <t>コウドウ</t>
    </rPh>
    <rPh sb="2" eb="4">
      <t>エンゴ</t>
    </rPh>
    <phoneticPr fontId="112"/>
  </si>
  <si>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</si>
  <si>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12"/>
  </si>
  <si>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</si>
  <si>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12"/>
  </si>
  <si>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</si>
  <si>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12"/>
  </si>
  <si>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</si>
  <si>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12"/>
  </si>
  <si>
    <t>※１６</t>
    <phoneticPr fontId="5"/>
  </si>
  <si>
    <t>※１９</t>
    <phoneticPr fontId="5"/>
  </si>
  <si>
    <t>現在、旧型区分を選択している場合は、現行の区分へ変更すること。（旧型区分については令和８年３月まで存置する予定。）</t>
    <phoneticPr fontId="5"/>
  </si>
  <si>
    <t>（別紙８－２）</t>
    <rPh sb="1" eb="3">
      <t>ベッシ</t>
    </rPh>
    <phoneticPr fontId="5"/>
  </si>
  <si>
    <t>（別紙16）</t>
    <rPh sb="1" eb="3">
      <t>ベッシ</t>
    </rPh>
    <phoneticPr fontId="5"/>
  </si>
  <si>
    <t>　　年　　月　　日</t>
    <rPh sb="2" eb="3">
      <t>ネン</t>
    </rPh>
    <rPh sb="5" eb="6">
      <t>ガツ</t>
    </rPh>
    <rPh sb="8" eb="9">
      <t>ニチ</t>
    </rPh>
    <phoneticPr fontId="6"/>
  </si>
  <si>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6"/>
  </si>
  <si>
    <t>３　異動区分</t>
    <rPh sb="2" eb="4">
      <t>イドウ</t>
    </rPh>
    <rPh sb="4" eb="6">
      <t>クブン</t>
    </rPh>
    <phoneticPr fontId="6"/>
  </si>
  <si>
    <t>１　新規　　　　　　　　２　変更　　　　　　　　３　終了</t>
    <rPh sb="2" eb="4">
      <t>シンキ</t>
    </rPh>
    <rPh sb="14" eb="16">
      <t>ヘンコウ</t>
    </rPh>
    <rPh sb="26" eb="28">
      <t>シュウリョウ</t>
    </rPh>
    <phoneticPr fontId="6"/>
  </si>
  <si>
    <t>４　栄養士配置の状況</t>
    <rPh sb="2" eb="4">
      <t>エイヨウ</t>
    </rPh>
    <rPh sb="4" eb="5">
      <t>シ</t>
    </rPh>
    <rPh sb="5" eb="7">
      <t>ハイチ</t>
    </rPh>
    <rPh sb="8" eb="10">
      <t>ジョウキョウ</t>
    </rPh>
    <phoneticPr fontId="6"/>
  </si>
  <si>
    <t>５　栄養マネジメントの状況</t>
    <rPh sb="2" eb="4">
      <t>エイヨウ</t>
    </rPh>
    <rPh sb="11" eb="13">
      <t>ジョウキョウ</t>
    </rPh>
    <phoneticPr fontId="6"/>
  </si>
  <si>
    <t>常勤の管理栄養士</t>
    <rPh sb="0" eb="2">
      <t>ジョウキン</t>
    </rPh>
    <rPh sb="3" eb="5">
      <t>カンリ</t>
    </rPh>
    <rPh sb="5" eb="8">
      <t>エイヨウシ</t>
    </rPh>
    <phoneticPr fontId="6"/>
  </si>
  <si>
    <t>栄養マネジメントに関わる者</t>
    <rPh sb="0" eb="2">
      <t>エイヨウ</t>
    </rPh>
    <rPh sb="9" eb="10">
      <t>カカ</t>
    </rPh>
    <rPh sb="12" eb="13">
      <t>シャ</t>
    </rPh>
    <phoneticPr fontId="6"/>
  </si>
  <si>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6"/>
  </si>
  <si>
    <t>　　　</t>
    <phoneticPr fontId="6"/>
  </si>
  <si>
    <t>（別紙10）</t>
    <rPh sb="1" eb="3">
      <t>ベッシ</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</si>
  <si>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</si>
  <si>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（別紙48）</t>
    <rPh sb="1" eb="3">
      <t>ベッシ</t>
    </rPh>
    <phoneticPr fontId="5"/>
  </si>
  <si>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</si>
  <si>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</si>
  <si>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４　送迎の状況③
　（生活介護の上乗せ加算）</t>
    <rPh sb="3" eb="5">
      <t>ソウゲイ</t>
    </rPh>
    <rPh sb="6" eb="8">
      <t>ジョウキョウ</t>
    </rPh>
    <rPh sb="12" eb="14">
      <t>セイカツ</t>
    </rPh>
    <rPh sb="14" eb="16">
      <t>カイゴ</t>
    </rPh>
    <rPh sb="17" eb="19">
      <t>ウワノ</t>
    </rPh>
    <rPh sb="20" eb="22">
      <t>カサン</t>
    </rPh>
    <phoneticPr fontId="6"/>
  </si>
  <si>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6"/>
  </si>
  <si>
    <t>　　</t>
    <phoneticPr fontId="6"/>
  </si>
  <si>
    <t>（別紙３ー２）</t>
    <rPh sb="1" eb="3">
      <t>ベッシ</t>
    </rPh>
    <phoneticPr fontId="5"/>
  </si>
  <si>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6"/>
  </si>
  <si>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6"/>
  </si>
  <si>
    <t>４　社会福祉士等の状況</t>
    <rPh sb="2" eb="4">
      <t>シャカイ</t>
    </rPh>
    <rPh sb="4" eb="6">
      <t>フクシ</t>
    </rPh>
    <rPh sb="6" eb="7">
      <t>シ</t>
    </rPh>
    <rPh sb="7" eb="8">
      <t>トウ</t>
    </rPh>
    <rPh sb="9" eb="11">
      <t>ジョウキョウ</t>
    </rPh>
    <phoneticPr fontId="6"/>
  </si>
  <si>
    <t>従業者の総数</t>
    <rPh sb="0" eb="3">
      <t>ジュウギョウシャ</t>
    </rPh>
    <rPh sb="4" eb="6">
      <t>ソウスウ</t>
    </rPh>
    <phoneticPr fontId="6"/>
  </si>
  <si>
    <t>①のうち社会福祉士等
の総数</t>
    <rPh sb="4" eb="6">
      <t>シャカイ</t>
    </rPh>
    <rPh sb="6" eb="8">
      <t>フクシ</t>
    </rPh>
    <rPh sb="8" eb="9">
      <t>シ</t>
    </rPh>
    <rPh sb="9" eb="10">
      <t>トウ</t>
    </rPh>
    <rPh sb="12" eb="14">
      <t>ソウスウ</t>
    </rPh>
    <phoneticPr fontId="6"/>
  </si>
  <si>
    <t>①に占める②の割合が
25％又は35％以上</t>
    <rPh sb="2" eb="3">
      <t>シ</t>
    </rPh>
    <rPh sb="7" eb="9">
      <t>ワリアイ</t>
    </rPh>
    <rPh sb="14" eb="15">
      <t>マタ</t>
    </rPh>
    <rPh sb="19" eb="21">
      <t>イジョウ</t>
    </rPh>
    <phoneticPr fontId="6"/>
  </si>
  <si>
    <t>５　地域に貢献する活動の内容</t>
    <rPh sb="2" eb="4">
      <t>チイキ</t>
    </rPh>
    <rPh sb="5" eb="7">
      <t>コウケン</t>
    </rPh>
    <rPh sb="9" eb="11">
      <t>カツドウ</t>
    </rPh>
    <rPh sb="12" eb="14">
      <t>ナイヨウ</t>
    </rPh>
    <phoneticPr fontId="6"/>
  </si>
  <si>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6"/>
  </si>
  <si>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6"/>
  </si>
  <si>
    <t>（別紙15）</t>
    <rPh sb="1" eb="3">
      <t>ベッシ</t>
    </rPh>
    <phoneticPr fontId="5"/>
  </si>
  <si>
    <t>　　年　　月　　日</t>
    <phoneticPr fontId="6"/>
  </si>
  <si>
    <t>医療連携体制加算（Ⅶ）に関する届出書（共同生活援助）</t>
    <phoneticPr fontId="6"/>
  </si>
  <si>
    <t>医療連携体制加算（Ⅸ）（短期入所）</t>
    <rPh sb="12" eb="14">
      <t>タンキ</t>
    </rPh>
    <rPh sb="14" eb="16">
      <t>ニュウショ</t>
    </rPh>
    <phoneticPr fontId="6"/>
  </si>
  <si>
    <t>１　事業所の名称</t>
    <phoneticPr fontId="5"/>
  </si>
  <si>
    <t>２　サービスの種類</t>
    <rPh sb="7" eb="9">
      <t>シュルイ</t>
    </rPh>
    <phoneticPr fontId="5"/>
  </si>
  <si>
    <t>３　異動区分</t>
    <phoneticPr fontId="5"/>
  </si>
  <si>
    <t>１　新規　　　　　２　変更　　　　　３　終了</t>
    <rPh sb="20" eb="22">
      <t>シュウリョウ</t>
    </rPh>
    <phoneticPr fontId="6"/>
  </si>
  <si>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6"/>
  </si>
  <si>
    <t>１　看護師の配置状況（事
　業所の職員として看護師
　を確保している場合）
　(注)准看護師は不可</t>
    <phoneticPr fontId="6"/>
  </si>
  <si>
    <t>(1)</t>
  </si>
  <si>
    <t>配置する看護師の数（人）　（※１）</t>
    <phoneticPr fontId="6"/>
  </si>
  <si>
    <t>人</t>
  </si>
  <si>
    <t>(2)</t>
  </si>
  <si>
    <t>他事業所との併任</t>
  </si>
  <si>
    <t>有　　・　　無</t>
  </si>
  <si>
    <t>２　訪問看護ステーション
　等との提携状況（訪問看
　護ステーション等との連
　携により看護師を確保し
　ている場合）</t>
    <phoneticPr fontId="6"/>
  </si>
  <si>
    <t>訪問看護ステーション等の名称</t>
  </si>
  <si>
    <t>訪問看護ステーション等の所在地</t>
  </si>
  <si>
    <t>(3)</t>
  </si>
  <si>
    <t>確保する看護師の数（人）　（※１）</t>
    <phoneticPr fontId="6"/>
  </si>
  <si>
    <t>３　看護師の勤務状況
　（※２）</t>
    <rPh sb="8" eb="10">
      <t>ジョウキョウ</t>
    </rPh>
    <phoneticPr fontId="6"/>
  </si>
  <si>
    <t>４　その他の体制の整備状
　況</t>
    <phoneticPr fontId="5"/>
  </si>
  <si>
    <t>看護師に24時間常時連絡できる体制を整備している。</t>
    <phoneticPr fontId="5"/>
  </si>
  <si>
    <t>重度化した場合の対応に係る指針を定め、入居（利用）の際に、入居者（利用者）又はその家族等に対して、当該指針の内容を説明し、同意を得る体制を整備している。</t>
  </si>
  <si>
    <t>上記１に該当の場合</t>
    <phoneticPr fontId="5"/>
  </si>
  <si>
    <t>従業者の勤務の体制及び勤務形態一覧表
組織体制図
看護師の資格を証する書類の写し</t>
    <phoneticPr fontId="6"/>
  </si>
  <si>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</si>
  <si>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5"/>
  </si>
  <si>
    <t>共通</t>
  </si>
  <si>
    <t>重度化した場合における対応に関する指針（※３）</t>
    <phoneticPr fontId="6"/>
  </si>
  <si>
    <t>※１　共同生活援助については、看護師１人につき、算定可能な利用者数は20人を上限とする。</t>
    <rPh sb="3" eb="5">
      <t>キョウドウ</t>
    </rPh>
    <rPh sb="5" eb="7">
      <t>セイカツ</t>
    </rPh>
    <rPh sb="7" eb="9">
      <t>エンジョ</t>
    </rPh>
    <phoneticPr fontId="6"/>
  </si>
  <si>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6"/>
  </si>
  <si>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6"/>
  </si>
  <si>
    <t>（別紙５）</t>
    <rPh sb="1" eb="3">
      <t>ベッシ</t>
    </rPh>
    <phoneticPr fontId="5"/>
  </si>
  <si>
    <t>（別紙47）</t>
    <rPh sb="1" eb="3">
      <t>ベッシ</t>
    </rPh>
    <phoneticPr fontId="5"/>
  </si>
  <si>
    <t>≪障害福祉サービスの体験支援加算≫</t>
    <rPh sb="12" eb="14">
      <t>シエン</t>
    </rPh>
    <rPh sb="14" eb="16">
      <t>カサン</t>
    </rPh>
    <phoneticPr fontId="148"/>
  </si>
  <si>
    <t>≪障害福祉サービスの体験利用加算・体験宿泊加算≫</t>
    <rPh sb="1" eb="3">
      <t>ショウガイ</t>
    </rPh>
    <rPh sb="3" eb="5">
      <t>フクシ</t>
    </rPh>
    <phoneticPr fontId="148"/>
  </si>
  <si>
    <t>≪地域移行促進加算（Ⅰ）・（Ⅱ）≫</t>
    <rPh sb="1" eb="3">
      <t>チイキ</t>
    </rPh>
    <rPh sb="3" eb="5">
      <t>イコウ</t>
    </rPh>
    <rPh sb="5" eb="7">
      <t>ソクシン</t>
    </rPh>
    <rPh sb="7" eb="9">
      <t>カサン</t>
    </rPh>
    <phoneticPr fontId="14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</si>
  <si>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5"/>
  </si>
  <si>
    <t>　　　　　　　　　　　　　　　　　　　　　</t>
    <phoneticPr fontId="5"/>
  </si>
  <si>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</si>
  <si>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</si>
  <si>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指定障害福祉サービス等の種類</t>
    <rPh sb="0" eb="2">
      <t>シテイ</t>
    </rPh>
    <rPh sb="2" eb="4">
      <t>ショウガイ</t>
    </rPh>
    <rPh sb="4" eb="6">
      <t>フクシ</t>
    </rPh>
    <rPh sb="10" eb="11">
      <t>ナド</t>
    </rPh>
    <rPh sb="12" eb="14">
      <t>シュルイ</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</si>
  <si>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</si>
  <si>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</si>
  <si>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</si>
  <si>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</si>
  <si>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(１)拡充予定の有無</t>
    <rPh sb="3" eb="5">
      <t>カクジュウ</t>
    </rPh>
    <rPh sb="5" eb="7">
      <t>ヨテイ</t>
    </rPh>
    <rPh sb="8" eb="10">
      <t>ウム</t>
    </rPh>
    <phoneticPr fontId="6"/>
  </si>
  <si>
    <t>(　　有り　　・　　無し　　)</t>
    <rPh sb="3" eb="4">
      <t>ア</t>
    </rPh>
    <rPh sb="10" eb="11">
      <t>ナ</t>
    </rPh>
    <phoneticPr fontId="112"/>
  </si>
  <si>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</si>
  <si>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</si>
  <si>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(標準様式３)</t>
    <rPh sb="1" eb="3">
      <t>ヒョウジュン</t>
    </rPh>
    <rPh sb="3" eb="5">
      <t>ヨウシキ</t>
    </rPh>
    <phoneticPr fontId="6"/>
  </si>
  <si>
    <t>誓　約　書</t>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</si>
  <si>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</si>
  <si>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</si>
  <si>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</si>
  <si>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</si>
  <si>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</si>
  <si>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</si>
  <si>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</si>
  <si>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</si>
  <si>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</si>
  <si>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</si>
  <si>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</si>
  <si>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</si>
  <si>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</si>
  <si>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（別紙①：障害福祉サービス事業者向け）</t>
    <rPh sb="1" eb="3">
      <t>ベッシ</t>
    </rPh>
    <rPh sb="5" eb="7">
      <t>ショウガイ</t>
    </rPh>
    <rPh sb="7" eb="9">
      <t>フクシ</t>
    </rPh>
    <rPh sb="15" eb="16">
      <t>シャ</t>
    </rPh>
    <rPh sb="16" eb="17">
      <t>ム</t>
    </rPh>
    <phoneticPr fontId="5"/>
  </si>
  <si>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5"/>
  </si>
  <si>
    <t>一</t>
    <rPh sb="0" eb="1">
      <t>イチ</t>
    </rPh>
    <phoneticPr fontId="6"/>
  </si>
  <si>
    <t>申請者が都道府県の条例で定める者でないとき。</t>
    <phoneticPr fontId="6"/>
  </si>
  <si>
    <t>二</t>
    <rPh sb="0" eb="1">
      <t>ニ</t>
    </rPh>
    <phoneticPr fontId="6"/>
  </si>
  <si>
    <t>当該申請に係るサービス事業所の従業者の知識及び技能並びに人員が、第四十三条第一項の都道府県の条例で定める基準を満たしていないとき。</t>
    <phoneticPr fontId="6"/>
  </si>
  <si>
    <t>三</t>
    <rPh sb="0" eb="1">
      <t>サン</t>
    </rPh>
    <phoneticPr fontId="6"/>
  </si>
  <si>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</si>
  <si>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</si>
  <si>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</si>
  <si>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</si>
  <si>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</si>
  <si>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</si>
  <si>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</si>
  <si>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</si>
  <si>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</si>
  <si>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</si>
  <si>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</si>
  <si>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</si>
  <si>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</si>
  <si>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</si>
  <si>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</si>
  <si>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</si>
  <si>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6"/>
  </si>
  <si>
    <t>十一</t>
    <rPh sb="0" eb="1">
      <t>ジュウ</t>
    </rPh>
    <rPh sb="1" eb="2">
      <t>イチ</t>
    </rPh>
    <phoneticPr fontId="6"/>
  </si>
  <si>
    <t>申請者が、指定の申請前五年以内に障害福祉サービスに関し不正又は著しく不当な行為をした者であるとき。</t>
    <phoneticPr fontId="6"/>
  </si>
  <si>
    <t>十二</t>
    <rPh sb="0" eb="1">
      <t>ジュウ</t>
    </rPh>
    <rPh sb="1" eb="2">
      <t>ニ</t>
    </rPh>
    <phoneticPr fontId="6"/>
  </si>
  <si>
    <t>申請者が、法人で、その役員等のうちに第四号から第六号まで又は第八号から前号までのいずれかに該当する者のあるものであるとき。</t>
    <phoneticPr fontId="6"/>
  </si>
  <si>
    <t>十三</t>
    <rPh sb="0" eb="1">
      <t>ジュウ</t>
    </rPh>
    <rPh sb="1" eb="2">
      <t>サン</t>
    </rPh>
    <phoneticPr fontId="6"/>
  </si>
  <si>
    <t>申請者が、法人でない者で、その管理者が第四号から第六号まで又は第八号から第十一号までのいずれかに該当する者であるとき。</t>
    <phoneticPr fontId="6"/>
  </si>
  <si>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6"/>
  </si>
  <si>
    <t>サービス種別</t>
    <rPh sb="4" eb="6">
      <t>シュベツ</t>
    </rPh>
    <phoneticPr fontId="107"/>
  </si>
  <si>
    <t>短期入所・併設型</t>
    <rPh sb="0" eb="2">
      <t>タンキ</t>
    </rPh>
    <rPh sb="2" eb="4">
      <t>ニュウショ</t>
    </rPh>
    <rPh sb="5" eb="7">
      <t>ヘイセツ</t>
    </rPh>
    <rPh sb="7" eb="8">
      <t>ガタ</t>
    </rPh>
    <phoneticPr fontId="6"/>
  </si>
  <si>
    <t>事業所名</t>
    <rPh sb="0" eb="3">
      <t>ジギョウショ</t>
    </rPh>
    <rPh sb="3" eb="4">
      <t>メイ</t>
    </rPh>
    <phoneticPr fontId="107"/>
  </si>
  <si>
    <t>(1)記載する期間</t>
    <rPh sb="3" eb="5">
      <t>キサイ</t>
    </rPh>
    <rPh sb="7" eb="9">
      <t>キカン</t>
    </rPh>
    <phoneticPr fontId="6"/>
  </si>
  <si>
    <t>４週</t>
  </si>
  <si>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</si>
  <si>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7"/>
  </si>
  <si>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</si>
  <si>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</si>
  <si>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</si>
  <si>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</si>
  <si>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</si>
  <si>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</si>
  <si>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</si>
  <si>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</si>
  <si>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</si>
  <si>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</si>
  <si>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第５週</t>
    <rPh sb="0" eb="1">
      <t>ダイ</t>
    </rPh>
    <rPh sb="2" eb="3">
      <t>シュウ</t>
    </rPh>
    <phoneticPr fontId="6"/>
  </si>
  <si>
    <t>※選択肢にない職種については直接入力してください</t>
    <phoneticPr fontId="183"/>
  </si>
  <si>
    <t>管理者</t>
    <rPh sb="0" eb="3">
      <t>カンリシャ</t>
    </rPh>
    <phoneticPr fontId="183"/>
  </si>
  <si>
    <t>サービス提供時間</t>
    <rPh sb="4" eb="6">
      <t>テイキョウ</t>
    </rPh>
    <rPh sb="6" eb="8">
      <t>ジカン</t>
    </rPh>
    <phoneticPr fontId="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</si>
  <si>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7"/>
  </si>
  <si>
    <t>　(1) 「４週」・「暦月」のいずれかを選択してください。</t>
    <rPh sb="7" eb="8">
      <t>シュウ</t>
    </rPh>
    <rPh sb="11" eb="12">
      <t>レキ</t>
    </rPh>
    <rPh sb="12" eb="13">
      <t>ツキ</t>
    </rPh>
    <rPh sb="20" eb="22">
      <t>センタク</t>
    </rPh>
    <phoneticPr fontId="107"/>
  </si>
  <si>
    <t>　(2) 「予定」・「実績」のいずれかを選択してください。</t>
    <rPh sb="6" eb="8">
      <t>ヨテイ</t>
    </rPh>
    <rPh sb="11" eb="13">
      <t>ジッセキ</t>
    </rPh>
    <rPh sb="20" eb="22">
      <t>センタク</t>
    </rPh>
    <phoneticPr fontId="10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</si>
  <si>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7"/>
  </si>
  <si>
    <t>　(4) 従業者の職種を入力してください。</t>
    <rPh sb="5" eb="8">
      <t>ジュウギョウシャ</t>
    </rPh>
    <rPh sb="9" eb="11">
      <t>ショクシュ</t>
    </rPh>
    <rPh sb="12" eb="14">
      <t>ニュウリョク</t>
    </rPh>
    <phoneticPr fontId="107"/>
  </si>
  <si>
    <t xml:space="preserve"> 　　 記入の順序は、職種ごとにまとめてください。</t>
    <rPh sb="4" eb="6">
      <t>キニュウ</t>
    </rPh>
    <rPh sb="7" eb="9">
      <t>ジュンジョ</t>
    </rPh>
    <rPh sb="11" eb="13">
      <t>ショクシュ</t>
    </rPh>
    <phoneticPr fontId="10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</si>
  <si>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</si>
  <si>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記号</t>
    <rPh sb="0" eb="2">
      <t>キゴウ</t>
    </rPh>
    <phoneticPr fontId="107"/>
  </si>
  <si>
    <t>区分</t>
    <rPh sb="0" eb="2">
      <t>クブン</t>
    </rPh>
    <phoneticPr fontId="107"/>
  </si>
  <si>
    <t>A</t>
  </si>
  <si>
    <t>常勤で専従</t>
    <rPh sb="0" eb="2">
      <t>ジョウキン</t>
    </rPh>
    <rPh sb="3" eb="5">
      <t>センジュウ</t>
    </rPh>
    <phoneticPr fontId="107"/>
  </si>
  <si>
    <t>B</t>
  </si>
  <si>
    <t>常勤で兼務</t>
    <rPh sb="0" eb="2">
      <t>ジョウキン</t>
    </rPh>
    <rPh sb="3" eb="5">
      <t>ケンム</t>
    </rPh>
    <phoneticPr fontId="107"/>
  </si>
  <si>
    <t>C</t>
  </si>
  <si>
    <t>非常勤で専従</t>
    <rPh sb="0" eb="3">
      <t>ヒジョウキン</t>
    </rPh>
    <rPh sb="4" eb="6">
      <t>センジュウ</t>
    </rPh>
    <phoneticPr fontId="107"/>
  </si>
  <si>
    <t>D</t>
  </si>
  <si>
    <t>非常勤で兼務</t>
    <rPh sb="0" eb="3">
      <t>ヒジョウキン</t>
    </rPh>
    <rPh sb="4" eb="6">
      <t>ケンム</t>
    </rPh>
    <phoneticPr fontId="107"/>
  </si>
  <si>
    <t>（注）常勤・非常勤の区分について</t>
    <rPh sb="1" eb="2">
      <t>チュウ</t>
    </rPh>
    <rPh sb="3" eb="5">
      <t>ジョウキン</t>
    </rPh>
    <rPh sb="6" eb="9">
      <t>ヒジョウキン</t>
    </rPh>
    <rPh sb="10" eb="12">
      <t>クブン</t>
    </rPh>
    <phoneticPr fontId="10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</si>
  <si>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</si>
  <si>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7"/>
  </si>
  <si>
    <t>　(6) 従業者の保有する資格を入力してください。</t>
    <rPh sb="5" eb="8">
      <t>ジュウギョウシャ</t>
    </rPh>
    <rPh sb="9" eb="11">
      <t>ホユウ</t>
    </rPh>
    <rPh sb="13" eb="15">
      <t>シカク</t>
    </rPh>
    <rPh sb="16" eb="18">
      <t>ニュウリョク</t>
    </rPh>
    <phoneticPr fontId="10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</si>
  <si>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</si>
  <si>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7"/>
  </si>
  <si>
    <t>　(7) 従業者の氏名を記入してください。</t>
    <rPh sb="5" eb="8">
      <t>ジュウギョウシャ</t>
    </rPh>
    <rPh sb="9" eb="11">
      <t>シメイ</t>
    </rPh>
    <rPh sb="12" eb="14">
      <t>キニュウ</t>
    </rPh>
    <phoneticPr fontId="10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</si>
  <si>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</si>
  <si>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0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</si>
  <si>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</si>
  <si>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</si>
  <si>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10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</si>
  <si>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</si>
  <si>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0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</si>
  <si>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</si>
  <si>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7"/>
  </si>
  <si>
    <t>　　　 その他、特記事項欄としてもご活用ください。</t>
    <rPh sb="6" eb="7">
      <t>タ</t>
    </rPh>
    <rPh sb="8" eb="10">
      <t>トッキ</t>
    </rPh>
    <rPh sb="10" eb="12">
      <t>ジコウ</t>
    </rPh>
    <rPh sb="12" eb="13">
      <t>ラン</t>
    </rPh>
    <rPh sb="18" eb="20">
      <t>カツヨウ</t>
    </rPh>
    <phoneticPr fontId="3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</si>
  <si>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</si>
  <si>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</si>
  <si>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短期入所・空床利用型</t>
    <rPh sb="0" eb="2">
      <t>タンキ</t>
    </rPh>
    <rPh sb="2" eb="4">
      <t>ニュウショ</t>
    </rPh>
    <rPh sb="5" eb="7">
      <t>クウショウ</t>
    </rPh>
    <rPh sb="7" eb="9">
      <t>リヨウ</t>
    </rPh>
    <rPh sb="9" eb="10">
      <t>ガタ</t>
    </rPh>
    <phoneticPr fontId="6"/>
  </si>
  <si>
    <t>短期入所・単独型</t>
    <rPh sb="0" eb="2">
      <t>タンキ</t>
    </rPh>
    <rPh sb="2" eb="4">
      <t>ニュウショ</t>
    </rPh>
    <rPh sb="5" eb="7">
      <t>タンドク</t>
    </rPh>
    <rPh sb="7" eb="8">
      <t>ガタ</t>
    </rPh>
    <phoneticPr fontId="6"/>
  </si>
  <si>
    <t>栄養士配置加算及び単独型加算に関する届出書</t>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</si>
  <si>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</si>
  <si>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</si>
  <si>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5"/>
  </si>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</sst>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00_);[Red]\(0.00\)"/>
    <numFmt numFmtId="177" formatCode="0.0_);[Red]\(0.0\)"/>
    <numFmt numFmtId="178" formatCode="0.0_ "/>
    <numFmt numFmtId="179" formatCode="0&quot;年&quot;"/>
    <numFmt numFmtId="180" formatCode="0.0&quot;人&quot;"/>
    <numFmt numFmtId="181" formatCode="0&quot;人&quot;"/>
    <numFmt numFmtId="182" formatCode="0_ "/>
    <numFmt numFmtId="183" formatCode="[$-411]ggge&quot;年&quot;m&quot;月&quot;d&quot;日&quot;;@"/>
    <numFmt numFmtId="184" formatCode="##\ &quot;人&quot;"/>
    <numFmt numFmtId="185" formatCode=";;;"/>
    <numFmt numFmtId="186" formatCode="[$-409]d;@"/>
    <numFmt numFmtId="187" formatCode="aaa"/>
  </numFmts>
  <fonts count="19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b/>
      <sz val="16"/>
      <name val="ＭＳ Ｐゴシック"/>
      <family val="3"/>
      <charset val="128"/>
    </font>
    <font>
      <sz val="12"/>
      <name val="ＭＳ Ｐゴシック"/>
      <family val="3"/>
      <charset val="128"/>
    </font>
    <font>
      <sz val="18"/>
      <name val="ＭＳ Ｐゴシック"/>
      <family val="3"/>
      <charset val="128"/>
    </font>
    <font>
      <sz val="22"/>
      <name val="ＭＳ Ｐゴシック"/>
      <family val="3"/>
      <charset val="128"/>
    </font>
    <font>
      <b/>
      <sz val="14"/>
      <name val="ＭＳ Ｐゴシック"/>
      <family val="3"/>
      <charset val="128"/>
    </font>
    <font>
      <sz val="14"/>
      <name val="ＭＳ Ｐゴシック"/>
      <family val="3"/>
      <charset val="128"/>
    </font>
    <font>
      <b/>
      <sz val="18"/>
      <name val="ＭＳ Ｐゴシック"/>
      <family val="3"/>
      <charset val="128"/>
    </font>
    <font>
      <sz val="15"/>
      <name val="ＭＳ Ｐゴシック"/>
      <family val="3"/>
      <charset val="128"/>
    </font>
    <font>
      <sz val="16"/>
      <name val="ＭＳ Ｐゴシック"/>
      <family val="3"/>
      <charset val="128"/>
    </font>
    <font>
      <sz val="13"/>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11"/>
      <color theme="1"/>
      <name val="ＭＳ Ｐゴシック"/>
      <family val="3"/>
      <charset val="128"/>
    </font>
    <font>
      <sz val="9"/>
      <name val="ＭＳ Ｐゴシック"/>
      <family val="3"/>
      <charset val="128"/>
    </font>
    <font>
      <sz val="8"/>
      <name val="ＭＳ Ｐゴシック"/>
      <family val="3"/>
      <charset val="128"/>
    </font>
    <font>
      <sz val="9"/>
      <name val="ＭＳ Ｐ明朝"/>
      <family val="1"/>
      <charset val="128"/>
    </font>
    <font>
      <sz val="11"/>
      <name val="HGｺﾞｼｯｸM"/>
      <family val="3"/>
      <charset val="128"/>
    </font>
    <font>
      <sz val="8"/>
      <name val="HGｺﾞｼｯｸM"/>
      <family val="3"/>
      <charset val="128"/>
    </font>
    <font>
      <b/>
      <sz val="14"/>
      <name val="HGｺﾞｼｯｸM"/>
      <family val="3"/>
      <charset val="128"/>
    </font>
    <font>
      <sz val="14"/>
      <name val="HGｺﾞｼｯｸM"/>
      <family val="3"/>
      <charset val="128"/>
    </font>
    <font>
      <sz val="12"/>
      <name val="ＭＳ ゴシック"/>
      <family val="3"/>
      <charset val="128"/>
    </font>
    <font>
      <sz val="12"/>
      <name val="ＭＳ 明朝"/>
      <family val="1"/>
      <charset val="128"/>
    </font>
    <font>
      <sz val="9"/>
      <name val="ＭＳ ゴシック"/>
      <family val="3"/>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color rgb="FFFF0000"/>
      <name val="ＭＳ ゴシック"/>
      <family val="3"/>
      <charset val="128"/>
    </font>
    <font>
      <sz val="12"/>
      <color rgb="FFFF0000"/>
      <name val="ＭＳ 明朝"/>
      <family val="1"/>
      <charset val="128"/>
    </font>
    <font>
      <sz val="12"/>
      <color rgb="FFFF0000"/>
      <name val="ＭＳ ゴシック"/>
      <family val="3"/>
      <charset val="128"/>
    </font>
    <font>
      <sz val="11"/>
      <color rgb="FFFF0000"/>
      <name val="ＭＳ 明朝"/>
      <family val="1"/>
      <charset val="128"/>
    </font>
    <font>
      <sz val="9"/>
      <name val="HGｺﾞｼｯｸM"/>
      <family val="3"/>
      <charset val="128"/>
    </font>
    <font>
      <sz val="11"/>
      <name val="HGS創英角ﾎﾟｯﾌﾟ体"/>
      <family val="3"/>
      <charset val="128"/>
    </font>
    <font>
      <b/>
      <sz val="11"/>
      <name val="ＭＳ Ｐゴシック"/>
      <family val="3"/>
      <charset val="128"/>
    </font>
    <font>
      <strike/>
      <sz val="11"/>
      <color indexed="10"/>
      <name val="ＭＳ Ｐ明朝"/>
      <family val="1"/>
      <charset val="128"/>
    </font>
    <font>
      <b/>
      <strike/>
      <sz val="11"/>
      <color indexed="10"/>
      <name val="ＭＳ Ｐ明朝"/>
      <family val="1"/>
      <charset val="128"/>
    </font>
    <font>
      <sz val="12"/>
      <color indexed="8"/>
      <name val="HGP創英角ｺﾞｼｯｸUB"/>
      <family val="3"/>
      <charset val="128"/>
    </font>
    <font>
      <sz val="11"/>
      <color indexed="8"/>
      <name val="ＭＳ Ｐ明朝"/>
      <family val="1"/>
      <charset val="128"/>
    </font>
    <font>
      <sz val="11"/>
      <color indexed="8"/>
      <name val="HGS創英角ｺﾞｼｯｸUB"/>
      <family val="3"/>
      <charset val="128"/>
    </font>
    <font>
      <sz val="11"/>
      <name val="HGP創英角ｺﾞｼｯｸUB"/>
      <family val="3"/>
      <charset val="128"/>
    </font>
    <font>
      <sz val="11"/>
      <color indexed="8"/>
      <name val="HGP創英角ｺﾞｼｯｸUB"/>
      <family val="3"/>
      <charset val="128"/>
    </font>
    <font>
      <u/>
      <sz val="11"/>
      <color indexed="8"/>
      <name val="ＭＳ Ｐ明朝"/>
      <family val="1"/>
      <charset val="128"/>
    </font>
    <font>
      <sz val="11"/>
      <color indexed="8"/>
      <name val="ＭＳ Ｐゴシック"/>
      <family val="3"/>
      <charset val="128"/>
    </font>
    <font>
      <strike/>
      <sz val="11"/>
      <color indexed="8"/>
      <name val="ＭＳ Ｐ明朝"/>
      <family val="1"/>
      <charset val="128"/>
    </font>
    <font>
      <b/>
      <sz val="11"/>
      <name val="ＭＳ Ｐ明朝"/>
      <family val="1"/>
      <charset val="128"/>
    </font>
    <font>
      <b/>
      <sz val="11"/>
      <color indexed="8"/>
      <name val="ＭＳ Ｐ明朝"/>
      <family val="1"/>
      <charset val="128"/>
    </font>
    <font>
      <sz val="9"/>
      <color indexed="8"/>
      <name val="ＭＳ Ｐ明朝"/>
      <family val="1"/>
      <charset val="128"/>
    </font>
    <font>
      <sz val="10"/>
      <color indexed="8"/>
      <name val="ＭＳ Ｐ明朝"/>
      <family val="1"/>
      <charset val="128"/>
    </font>
    <font>
      <sz val="14"/>
      <name val="HGP創英角ｺﾞｼｯｸUB"/>
      <family val="3"/>
      <charset val="128"/>
    </font>
    <font>
      <sz val="11"/>
      <name val="HGS創英角ｺﾞｼｯｸUB"/>
      <family val="3"/>
      <charset val="128"/>
    </font>
    <font>
      <sz val="12"/>
      <name val="HGP創英角ｺﾞｼｯｸUB"/>
      <family val="3"/>
      <charset val="128"/>
    </font>
    <font>
      <sz val="12"/>
      <name val="ＭＳ Ｐ明朝"/>
      <family val="1"/>
      <charset val="128"/>
    </font>
    <font>
      <b/>
      <sz val="8"/>
      <name val="ＭＳ Ｐゴシック"/>
      <family val="3"/>
      <charset val="128"/>
    </font>
    <font>
      <strike/>
      <sz val="11"/>
      <color indexed="10"/>
      <name val="ＭＳ Ｐゴシック"/>
      <family val="3"/>
      <charset val="128"/>
    </font>
    <font>
      <b/>
      <strike/>
      <sz val="11"/>
      <color indexed="10"/>
      <name val="ＭＳ Ｐゴシック"/>
      <family val="3"/>
      <charset val="128"/>
    </font>
    <font>
      <b/>
      <u/>
      <sz val="11"/>
      <name val="ＭＳ Ｐゴシック"/>
      <family val="3"/>
      <charset val="128"/>
    </font>
    <font>
      <b/>
      <sz val="22"/>
      <color theme="1"/>
      <name val="HGS創英角ｺﾞｼｯｸUB"/>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明朝"/>
      <family val="1"/>
      <charset val="128"/>
    </font>
    <font>
      <sz val="18"/>
      <name val="ＭＳ Ｐ明朝"/>
      <family val="1"/>
      <charset val="128"/>
    </font>
    <font>
      <sz val="11"/>
      <color indexed="55"/>
      <name val="ＭＳ Ｐゴシック"/>
      <family val="3"/>
      <charset val="128"/>
    </font>
    <font>
      <sz val="10"/>
      <name val="HGｺﾞｼｯｸM"/>
      <family val="3"/>
      <charset val="128"/>
    </font>
    <font>
      <sz val="14"/>
      <name val="ＭＳ 明朝"/>
      <family val="1"/>
      <charset val="128"/>
    </font>
    <font>
      <sz val="14"/>
      <name val="HG丸ｺﾞｼｯｸM-PRO"/>
      <family val="3"/>
      <charset val="128"/>
    </font>
    <font>
      <sz val="11"/>
      <name val="HG丸ｺﾞｼｯｸM-PRO"/>
      <family val="3"/>
      <charset val="128"/>
    </font>
    <font>
      <sz val="18"/>
      <name val="HG丸ｺﾞｼｯｸM-PRO"/>
      <family val="3"/>
      <charset val="128"/>
    </font>
    <font>
      <b/>
      <u/>
      <sz val="16"/>
      <name val="ＭＳ Ｐゴシック"/>
      <family val="3"/>
      <charset val="128"/>
    </font>
    <font>
      <u/>
      <sz val="18"/>
      <name val="ＭＳ Ｐゴシック"/>
      <family val="3"/>
      <charset val="128"/>
    </font>
    <font>
      <b/>
      <sz val="26"/>
      <name val="HG丸ｺﾞｼｯｸM-PRO"/>
      <family val="3"/>
      <charset val="128"/>
    </font>
    <font>
      <b/>
      <sz val="36"/>
      <name val="HG丸ｺﾞｼｯｸM-PRO"/>
      <family val="3"/>
      <charset val="128"/>
    </font>
    <font>
      <sz val="11"/>
      <color indexed="10"/>
      <name val="ＭＳ 明朝"/>
      <family val="1"/>
      <charset val="128"/>
    </font>
    <font>
      <b/>
      <sz val="12"/>
      <name val="Arial"/>
      <family val="2"/>
    </font>
    <font>
      <b/>
      <sz val="14"/>
      <name val="ＭＳ ゴシック"/>
      <family val="3"/>
      <charset val="128"/>
    </font>
    <font>
      <b/>
      <sz val="12"/>
      <name val="ＭＳ Ｐゴシック"/>
      <family val="3"/>
      <charset val="128"/>
    </font>
    <font>
      <b/>
      <sz val="16"/>
      <name val="ＭＳ ゴシック"/>
      <family val="3"/>
      <charset val="128"/>
    </font>
    <font>
      <sz val="15"/>
      <color theme="1"/>
      <name val="ＭＳ Ｐゴシック"/>
      <family val="3"/>
      <charset val="128"/>
    </font>
    <font>
      <sz val="12"/>
      <color indexed="8"/>
      <name val="ＭＳ Ｐゴシック"/>
      <family val="3"/>
      <charset val="128"/>
    </font>
    <font>
      <b/>
      <sz val="12"/>
      <color indexed="8"/>
      <name val="ＭＳ Ｐゴシック"/>
      <family val="3"/>
      <charset val="128"/>
    </font>
    <font>
      <b/>
      <sz val="9"/>
      <color indexed="8"/>
      <name val="ＭＳ Ｐゴシック"/>
      <family val="3"/>
      <charset val="128"/>
    </font>
    <font>
      <sz val="10"/>
      <color theme="1"/>
      <name val="ＭＳ Ｐゴシック"/>
      <family val="3"/>
      <charset val="128"/>
      <scheme val="minor"/>
    </font>
    <font>
      <sz val="10"/>
      <color indexed="8"/>
      <name val="ＭＳ Ｐゴシック"/>
      <family val="3"/>
      <charset val="128"/>
    </font>
    <font>
      <sz val="20"/>
      <color indexed="8"/>
      <name val="ＭＳ Ｐゴシック"/>
      <family val="3"/>
      <charset val="128"/>
    </font>
    <font>
      <sz val="16"/>
      <color indexed="8"/>
      <name val="ＭＳ Ｐゴシック"/>
      <family val="3"/>
      <charset val="128"/>
    </font>
    <font>
      <sz val="10"/>
      <color indexed="8"/>
      <name val="ＭＳ ゴシック"/>
      <family val="3"/>
      <charset val="128"/>
    </font>
    <font>
      <b/>
      <sz val="14"/>
      <color indexed="8"/>
      <name val="ＭＳ Ｐゴシック"/>
      <family val="3"/>
      <charset val="128"/>
    </font>
    <font>
      <sz val="8"/>
      <name val="ＭＳ ゴシック"/>
      <family val="3"/>
      <charset val="128"/>
    </font>
    <font>
      <b/>
      <sz val="16"/>
      <color indexed="81"/>
      <name val="ＭＳ Ｐゴシック"/>
      <family val="3"/>
      <charset val="128"/>
    </font>
    <font>
      <b/>
      <sz val="9"/>
      <color indexed="81"/>
      <name val="ＭＳ Ｐゴシック"/>
      <family val="3"/>
      <charset val="128"/>
    </font>
    <font>
      <sz val="6"/>
      <name val="ＭＳ Ｐゴシック"/>
      <family val="2"/>
      <charset val="128"/>
      <scheme val="minor"/>
    </font>
    <font>
      <sz val="7"/>
      <name val="ＭＳ Ｐゴシック"/>
      <family val="3"/>
      <charset val="128"/>
    </font>
    <font>
      <i/>
      <sz val="9"/>
      <name val="ＭＳ Ｐゴシック"/>
      <family val="3"/>
      <charset val="128"/>
    </font>
    <font>
      <u/>
      <sz val="10"/>
      <name val="ＭＳ Ｐゴシック"/>
      <family val="3"/>
      <charset val="128"/>
    </font>
    <font>
      <sz val="6"/>
      <name val="ＭＳ Ｐ明朝"/>
      <family val="1"/>
      <charset val="128"/>
    </font>
    <font>
      <b/>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sz val="10"/>
      <color theme="1"/>
      <name val="ＭＳ 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indexed="10"/>
      <name val="Meiryo UI"/>
      <family val="3"/>
      <charset val="128"/>
    </font>
    <font>
      <sz val="10"/>
      <color indexed="10"/>
      <name val="Meiryo UI"/>
      <family val="3"/>
      <charset val="128"/>
    </font>
    <font>
      <sz val="12"/>
      <color indexed="10"/>
      <name val="Meiryo UI"/>
      <family val="3"/>
      <charset val="128"/>
    </font>
    <font>
      <b/>
      <u/>
      <sz val="20"/>
      <name val="ＭＳ Ｐゴシック"/>
      <family val="3"/>
      <charset val="128"/>
    </font>
    <font>
      <b/>
      <u/>
      <sz val="18"/>
      <name val="ＭＳ Ｐゴシック"/>
      <family val="3"/>
      <charset val="128"/>
    </font>
    <font>
      <sz val="15"/>
      <name val="ＭＳ Ｐゴシック"/>
      <family val="3"/>
      <charset val="128"/>
      <scheme val="minor"/>
    </font>
    <font>
      <sz val="14"/>
      <name val="ＭＳ Ｐ明朝"/>
      <family val="1"/>
      <charset val="128"/>
    </font>
    <font>
      <b/>
      <sz val="20"/>
      <name val="ＭＳ Ｐ明朝"/>
      <family val="1"/>
      <charset val="128"/>
    </font>
    <font>
      <b/>
      <sz val="18"/>
      <name val="ＭＳ Ｐ明朝"/>
      <family val="1"/>
      <charset val="128"/>
    </font>
    <font>
      <sz val="16"/>
      <name val="ＭＳ Ｐゴシック"/>
      <family val="3"/>
      <charset val="128"/>
      <scheme val="minor"/>
    </font>
    <font>
      <sz val="11"/>
      <color theme="1"/>
      <name val="HGｺﾞｼｯｸM"/>
      <family val="3"/>
      <charset val="128"/>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sz val="12"/>
      <name val="HGｺﾞｼｯｸM"/>
      <family val="3"/>
      <charset val="128"/>
    </font>
    <font>
      <sz val="12"/>
      <color rgb="FFFF0000"/>
      <name val="HGｺﾞｼｯｸM"/>
      <family val="3"/>
      <charset val="128"/>
    </font>
    <font>
      <u/>
      <sz val="11"/>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9"/>
      <color rgb="FF000000"/>
      <name val="Meiryo UI"/>
      <family val="3"/>
      <charset val="128"/>
    </font>
    <font>
      <sz val="11"/>
      <color rgb="FF000000"/>
      <name val="ＭＳ Ｐゴシック"/>
      <family val="3"/>
      <charset val="128"/>
    </font>
    <font>
      <sz val="11"/>
      <name val="ＭＳ Ｐゴシック"/>
      <family val="2"/>
      <charset val="128"/>
      <scheme val="minor"/>
    </font>
    <font>
      <sz val="10"/>
      <color rgb="FF000000"/>
      <name val="ＭＳ ゴシック"/>
      <family val="3"/>
      <charset val="128"/>
    </font>
    <font>
      <sz val="6"/>
      <name val="ＭＳ ゴシック"/>
      <family val="3"/>
      <charset val="128"/>
    </font>
    <font>
      <b/>
      <sz val="10"/>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sz val="14"/>
      <name val="HGSｺﾞｼｯｸM"/>
      <family val="3"/>
      <charset val="128"/>
    </font>
    <font>
      <sz val="11"/>
      <name val="ＭＳ Ｐゴシック"/>
      <family val="3"/>
      <charset val="128"/>
      <scheme val="minor"/>
    </font>
    <font>
      <sz val="11"/>
      <color theme="1"/>
      <name val="ＭＳ Ｐゴシック"/>
      <family val="2"/>
      <scheme val="minor"/>
    </font>
    <font>
      <sz val="14"/>
      <color rgb="FF000000"/>
      <name val="ＭＳ ゴシック"/>
      <family val="3"/>
      <charset val="128"/>
    </font>
    <font>
      <b/>
      <sz val="12"/>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11"/>
      <color theme="1"/>
      <name val="ＭＳ ゴシック"/>
      <family val="3"/>
      <charset val="128"/>
    </font>
    <font>
      <sz val="8"/>
      <color rgb="FFC00000"/>
      <name val="ＭＳ ゴシック"/>
      <family val="3"/>
      <charset val="128"/>
    </font>
    <font>
      <sz val="6"/>
      <name val="游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2"/>
      <color theme="1"/>
      <name val="ＭＳ Ｐゴシック"/>
      <family val="2"/>
      <scheme val="minor"/>
    </font>
    <font>
      <sz val="12"/>
      <color theme="1"/>
      <name val="ＭＳ Ｐゴシック"/>
      <family val="3"/>
      <charset val="128"/>
      <scheme val="minor"/>
    </font>
    <font>
      <sz val="11"/>
      <color rgb="FFFF0000"/>
      <name val="ＭＳ ゴシック"/>
      <family val="3"/>
      <charset val="128"/>
    </font>
    <font>
      <sz val="11"/>
      <color rgb="FF0000FF"/>
      <name val="ＭＳ ゴシック"/>
      <family val="3"/>
      <charset val="128"/>
    </font>
  </fonts>
  <fills count="4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indexed="42"/>
        <bgColor indexed="64"/>
      </patternFill>
    </fill>
    <fill>
      <patternFill patternType="solid">
        <fgColor theme="0" tint="-0.14996795556505021"/>
        <bgColor indexed="64"/>
      </patternFill>
    </fill>
    <fill>
      <patternFill patternType="solid">
        <fgColor indexed="47"/>
        <bgColor indexed="64"/>
      </patternFill>
    </fill>
    <fill>
      <patternFill patternType="solid">
        <fgColor indexed="43"/>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31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medium">
        <color indexed="64"/>
      </left>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medium">
        <color indexed="64"/>
      </left>
      <right/>
      <top style="thin">
        <color indexed="64"/>
      </top>
      <bottom/>
      <diagonal style="thin">
        <color indexed="64"/>
      </diagonal>
    </border>
    <border>
      <left style="dashDot">
        <color indexed="64"/>
      </left>
      <right style="dashDot">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dashDot">
        <color indexed="64"/>
      </left>
      <right style="dashDot">
        <color indexed="64"/>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style="medium">
        <color indexed="64"/>
      </right>
      <top/>
      <bottom style="thin">
        <color indexed="64"/>
      </bottom>
      <diagonal/>
    </border>
    <border>
      <left style="dashDot">
        <color indexed="64"/>
      </left>
      <right style="dashDot">
        <color indexed="64"/>
      </right>
      <top/>
      <bottom style="thin">
        <color indexed="64"/>
      </bottom>
      <diagonal/>
    </border>
    <border>
      <left/>
      <right style="dashDot">
        <color indexed="64"/>
      </right>
      <top/>
      <bottom style="thin">
        <color indexed="64"/>
      </bottom>
      <diagonal/>
    </border>
    <border>
      <left style="dashDot">
        <color indexed="64"/>
      </left>
      <right style="medium">
        <color indexed="64"/>
      </right>
      <top style="medium">
        <color indexed="64"/>
      </top>
      <bottom/>
      <diagonal/>
    </border>
    <border>
      <left style="dashDot">
        <color indexed="64"/>
      </left>
      <right style="dashDot">
        <color indexed="64"/>
      </right>
      <top style="medium">
        <color indexed="64"/>
      </top>
      <bottom/>
      <diagonal/>
    </border>
    <border>
      <left/>
      <right style="dashDot">
        <color indexed="64"/>
      </right>
      <top style="medium">
        <color indexed="64"/>
      </top>
      <bottom/>
      <diagonal/>
    </border>
    <border>
      <left/>
      <right style="hair">
        <color indexed="64"/>
      </right>
      <top style="thin">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dotted">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dott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double">
        <color indexed="64"/>
      </right>
      <top/>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right style="double">
        <color indexed="64"/>
      </right>
      <top/>
      <bottom style="medium">
        <color indexed="64"/>
      </bottom>
      <diagonal/>
    </border>
    <border>
      <left style="double">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double">
        <color indexed="64"/>
      </right>
      <top style="medium">
        <color indexed="64"/>
      </top>
      <bottom/>
      <diagonal/>
    </border>
    <border>
      <left style="double">
        <color indexed="64"/>
      </left>
      <right style="hair">
        <color indexed="64"/>
      </right>
      <top style="medium">
        <color indexed="64"/>
      </top>
      <bottom/>
      <diagonal/>
    </border>
    <border>
      <left style="medium">
        <color indexed="64"/>
      </left>
      <right style="hair">
        <color indexed="64"/>
      </right>
      <top/>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style="hair">
        <color indexed="64"/>
      </bottom>
      <diagonal/>
    </border>
    <border>
      <left style="hair">
        <color indexed="64"/>
      </left>
      <right style="hair">
        <color indexed="64"/>
      </right>
      <top/>
      <bottom style="hair">
        <color indexed="64"/>
      </bottom>
      <diagonal/>
    </border>
    <border>
      <left/>
      <right style="double">
        <color indexed="64"/>
      </right>
      <top style="hair">
        <color indexed="64"/>
      </top>
      <bottom/>
      <diagonal/>
    </border>
    <border>
      <left style="double">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top/>
      <bottom/>
      <diagonal/>
    </border>
    <border>
      <left style="hair">
        <color indexed="64"/>
      </left>
      <right style="double">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right style="thin">
        <color indexed="64"/>
      </right>
      <top style="thin">
        <color indexed="64"/>
      </top>
      <bottom/>
      <diagonal style="thin">
        <color indexed="64"/>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48">
    <xf numFmtId="0" fontId="0" fillId="0" borderId="0"/>
    <xf numFmtId="0" fontId="4" fillId="0" borderId="0">
      <alignment vertical="center"/>
    </xf>
    <xf numFmtId="0" fontId="4" fillId="0" borderId="0">
      <alignment vertical="center"/>
    </xf>
    <xf numFmtId="0" fontId="20"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10"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50" fillId="15" borderId="0" applyNumberFormat="0" applyBorder="0" applyAlignment="0" applyProtection="0">
      <alignment vertical="center"/>
    </xf>
    <xf numFmtId="0" fontId="50" fillId="15" borderId="0" applyNumberFormat="0" applyBorder="0" applyAlignment="0" applyProtection="0">
      <alignment vertical="center"/>
    </xf>
    <xf numFmtId="0" fontId="50" fillId="18" borderId="0" applyNumberFormat="0" applyBorder="0" applyAlignment="0" applyProtection="0">
      <alignment vertical="center"/>
    </xf>
    <xf numFmtId="0" fontId="50" fillId="18"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2" borderId="0" applyNumberFormat="0" applyBorder="0" applyAlignment="0" applyProtection="0">
      <alignment vertical="center"/>
    </xf>
    <xf numFmtId="0" fontId="66" fillId="22"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4" borderId="0" applyNumberFormat="0" applyBorder="0" applyAlignment="0" applyProtection="0">
      <alignment vertical="center"/>
    </xf>
    <xf numFmtId="0" fontId="66" fillId="24"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66" fillId="20" borderId="0" applyNumberFormat="0" applyBorder="0" applyAlignment="0" applyProtection="0">
      <alignment vertical="center"/>
    </xf>
    <xf numFmtId="0" fontId="66" fillId="20"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27" borderId="153" applyNumberFormat="0" applyAlignment="0" applyProtection="0">
      <alignment vertical="center"/>
    </xf>
    <xf numFmtId="0" fontId="68" fillId="27" borderId="153" applyNumberFormat="0" applyAlignment="0" applyProtection="0">
      <alignment vertical="center"/>
    </xf>
    <xf numFmtId="0" fontId="69" fillId="28" borderId="0" applyNumberFormat="0" applyBorder="0" applyAlignment="0" applyProtection="0">
      <alignment vertical="center"/>
    </xf>
    <xf numFmtId="0" fontId="69" fillId="28" borderId="0" applyNumberFormat="0" applyBorder="0" applyAlignment="0" applyProtection="0">
      <alignment vertical="center"/>
    </xf>
    <xf numFmtId="0" fontId="4" fillId="29" borderId="154" applyNumberFormat="0" applyFont="0" applyAlignment="0" applyProtection="0">
      <alignment vertical="center"/>
    </xf>
    <xf numFmtId="0" fontId="4" fillId="29" borderId="154" applyNumberFormat="0" applyFont="0" applyAlignment="0" applyProtection="0">
      <alignment vertical="center"/>
    </xf>
    <xf numFmtId="0" fontId="70" fillId="0" borderId="155" applyNumberFormat="0" applyFill="0" applyAlignment="0" applyProtection="0">
      <alignment vertical="center"/>
    </xf>
    <xf numFmtId="0" fontId="70" fillId="0" borderId="155" applyNumberFormat="0" applyFill="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30" borderId="156" applyNumberFormat="0" applyAlignment="0" applyProtection="0">
      <alignment vertical="center"/>
    </xf>
    <xf numFmtId="0" fontId="72" fillId="30" borderId="156" applyNumberForma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73" fillId="0" borderId="0" applyFont="0" applyFill="0" applyBorder="0" applyAlignment="0" applyProtection="0">
      <alignment vertical="center"/>
    </xf>
    <xf numFmtId="0" fontId="74" fillId="0" borderId="157" applyNumberFormat="0" applyFill="0" applyAlignment="0" applyProtection="0">
      <alignment vertical="center"/>
    </xf>
    <xf numFmtId="0" fontId="74" fillId="0" borderId="157" applyNumberFormat="0" applyFill="0" applyAlignment="0" applyProtection="0">
      <alignment vertical="center"/>
    </xf>
    <xf numFmtId="0" fontId="75" fillId="0" borderId="158" applyNumberFormat="0" applyFill="0" applyAlignment="0" applyProtection="0">
      <alignment vertical="center"/>
    </xf>
    <xf numFmtId="0" fontId="75" fillId="0" borderId="158" applyNumberFormat="0" applyFill="0" applyAlignment="0" applyProtection="0">
      <alignment vertical="center"/>
    </xf>
    <xf numFmtId="0" fontId="76" fillId="0" borderId="159" applyNumberFormat="0" applyFill="0" applyAlignment="0" applyProtection="0">
      <alignment vertical="center"/>
    </xf>
    <xf numFmtId="0" fontId="76" fillId="0" borderId="159" applyNumberFormat="0" applyFill="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160" applyNumberFormat="0" applyFill="0" applyAlignment="0" applyProtection="0">
      <alignment vertical="center"/>
    </xf>
    <xf numFmtId="0" fontId="77" fillId="0" borderId="160" applyNumberFormat="0" applyFill="0" applyAlignment="0" applyProtection="0">
      <alignment vertical="center"/>
    </xf>
    <xf numFmtId="0" fontId="78" fillId="30" borderId="161" applyNumberFormat="0" applyAlignment="0" applyProtection="0">
      <alignment vertical="center"/>
    </xf>
    <xf numFmtId="0" fontId="78" fillId="30" borderId="161" applyNumberFormat="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6" fontId="4" fillId="0" borderId="0" applyFont="0" applyFill="0" applyBorder="0" applyAlignment="0" applyProtection="0"/>
    <xf numFmtId="0" fontId="80" fillId="14" borderId="156" applyNumberFormat="0" applyAlignment="0" applyProtection="0">
      <alignment vertical="center"/>
    </xf>
    <xf numFmtId="0" fontId="80" fillId="14" borderId="156" applyNumberForma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73" fillId="0" borderId="0">
      <alignment vertical="center"/>
    </xf>
    <xf numFmtId="0" fontId="73" fillId="0" borderId="0">
      <alignment vertical="center"/>
    </xf>
    <xf numFmtId="0" fontId="4" fillId="0" borderId="0"/>
    <xf numFmtId="0" fontId="3" fillId="0" borderId="0">
      <alignment vertical="center"/>
    </xf>
    <xf numFmtId="0" fontId="4" fillId="0" borderId="0"/>
    <xf numFmtId="0" fontId="73" fillId="0" borderId="0"/>
    <xf numFmtId="0" fontId="81" fillId="11" borderId="0" applyNumberFormat="0" applyBorder="0" applyAlignment="0" applyProtection="0">
      <alignment vertical="center"/>
    </xf>
    <xf numFmtId="0" fontId="81" fillId="11" borderId="0" applyNumberFormat="0" applyBorder="0" applyAlignment="0" applyProtection="0">
      <alignment vertical="center"/>
    </xf>
    <xf numFmtId="0" fontId="4" fillId="0" borderId="0"/>
    <xf numFmtId="0" fontId="4" fillId="0" borderId="0"/>
    <xf numFmtId="0" fontId="73" fillId="0" borderId="0">
      <alignment vertical="center"/>
    </xf>
    <xf numFmtId="0" fontId="4" fillId="0" borderId="0">
      <alignment vertical="center"/>
    </xf>
    <xf numFmtId="0" fontId="95" fillId="0" borderId="55" applyNumberFormat="0" applyAlignment="0" applyProtection="0">
      <alignment horizontal="left" vertical="center"/>
    </xf>
    <xf numFmtId="0" fontId="95" fillId="0" borderId="32">
      <alignment horizontal="left" vertical="center"/>
    </xf>
    <xf numFmtId="49" fontId="34" fillId="0" borderId="0">
      <alignment horizontal="center" vertical="top"/>
      <protection locked="0"/>
    </xf>
    <xf numFmtId="0" fontId="4" fillId="29" borderId="154" applyNumberFormat="0" applyFont="0" applyAlignment="0" applyProtection="0">
      <alignment vertical="center"/>
    </xf>
    <xf numFmtId="0" fontId="72" fillId="30" borderId="156" applyNumberFormat="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77" fillId="0" borderId="160" applyNumberFormat="0" applyFill="0" applyAlignment="0" applyProtection="0">
      <alignment vertical="center"/>
    </xf>
    <xf numFmtId="0" fontId="78" fillId="30" borderId="161" applyNumberFormat="0" applyAlignment="0" applyProtection="0">
      <alignment vertical="center"/>
    </xf>
    <xf numFmtId="0" fontId="80" fillId="14" borderId="156" applyNumberFormat="0" applyAlignment="0" applyProtection="0">
      <alignment vertical="center"/>
    </xf>
    <xf numFmtId="0" fontId="4" fillId="0" borderId="0"/>
    <xf numFmtId="0" fontId="4" fillId="0" borderId="0">
      <alignment vertical="center"/>
    </xf>
    <xf numFmtId="0" fontId="86" fillId="0" borderId="0"/>
    <xf numFmtId="0" fontId="4" fillId="0" borderId="0">
      <alignment vertical="center"/>
    </xf>
    <xf numFmtId="0" fontId="2" fillId="0" borderId="0">
      <alignment vertical="center"/>
    </xf>
    <xf numFmtId="0" fontId="4" fillId="0" borderId="0"/>
    <xf numFmtId="6" fontId="4" fillId="0" borderId="0" applyFont="0" applyFill="0" applyBorder="0" applyAlignment="0" applyProtection="0">
      <alignment vertical="center"/>
    </xf>
    <xf numFmtId="0" fontId="2" fillId="0" borderId="0">
      <alignment vertical="center"/>
    </xf>
    <xf numFmtId="0" fontId="73" fillId="0" borderId="0"/>
    <xf numFmtId="0" fontId="4" fillId="0" borderId="0">
      <alignment vertical="center"/>
    </xf>
    <xf numFmtId="0" fontId="4" fillId="0" borderId="0"/>
    <xf numFmtId="0" fontId="18" fillId="0" borderId="0"/>
    <xf numFmtId="0" fontId="18" fillId="0" borderId="0"/>
    <xf numFmtId="0" fontId="4" fillId="0" borderId="0"/>
    <xf numFmtId="0" fontId="4" fillId="0" borderId="0">
      <alignment vertical="center"/>
    </xf>
    <xf numFmtId="0" fontId="4" fillId="0" borderId="0">
      <alignment vertical="center"/>
    </xf>
    <xf numFmtId="0" fontId="31" fillId="0" borderId="0"/>
    <xf numFmtId="0" fontId="8" fillId="0" borderId="0" applyBorder="0"/>
    <xf numFmtId="0" fontId="4" fillId="0" borderId="0">
      <alignment vertical="center"/>
    </xf>
    <xf numFmtId="0" fontId="4" fillId="0" borderId="0"/>
    <xf numFmtId="0" fontId="121" fillId="0" borderId="0">
      <alignment vertical="center"/>
    </xf>
    <xf numFmtId="0" fontId="8" fillId="0" borderId="0" applyBorder="0"/>
    <xf numFmtId="0" fontId="4" fillId="0" borderId="0"/>
    <xf numFmtId="0" fontId="4" fillId="0" borderId="0"/>
    <xf numFmtId="0" fontId="1" fillId="0" borderId="0">
      <alignment vertical="center"/>
    </xf>
    <xf numFmtId="0" fontId="73" fillId="0" borderId="0">
      <alignment vertical="center"/>
    </xf>
    <xf numFmtId="0" fontId="4" fillId="0" borderId="0"/>
    <xf numFmtId="0" fontId="170" fillId="0" borderId="0"/>
    <xf numFmtId="0" fontId="166" fillId="0" borderId="0"/>
  </cellStyleXfs>
  <cellXfs count="2535">
    <xf numFmtId="0" fontId="0" fillId="0" borderId="0" xfId="0"/>
    <xf numFmtId="0" fontId="24" fillId="0" borderId="0" xfId="6" applyFont="1"/>
    <xf numFmtId="0" fontId="25" fillId="0" borderId="0" xfId="6" applyFont="1"/>
    <xf numFmtId="0" fontId="24" fillId="0" borderId="26" xfId="6" applyFont="1" applyBorder="1" applyAlignment="1">
      <alignment horizontal="distributed"/>
    </xf>
    <xf numFmtId="0" fontId="27" fillId="0" borderId="0" xfId="6" applyFont="1"/>
    <xf numFmtId="0" fontId="28" fillId="0" borderId="0" xfId="5" applyFont="1">
      <alignment vertical="center"/>
    </xf>
    <xf numFmtId="0" fontId="28" fillId="0" borderId="0" xfId="5" applyFont="1" applyAlignment="1">
      <alignment vertical="center" textRotation="255" shrinkToFit="1"/>
    </xf>
    <xf numFmtId="0" fontId="29" fillId="4" borderId="29" xfId="5" applyFont="1" applyFill="1" applyBorder="1" applyAlignment="1">
      <alignment vertical="center" shrinkToFit="1"/>
    </xf>
    <xf numFmtId="0" fontId="29" fillId="4" borderId="30" xfId="5" applyFont="1" applyFill="1" applyBorder="1" applyAlignment="1">
      <alignment vertical="center" shrinkToFit="1"/>
    </xf>
    <xf numFmtId="0" fontId="29" fillId="4" borderId="31" xfId="5" applyFont="1" applyFill="1" applyBorder="1" applyAlignment="1">
      <alignment vertical="center" shrinkToFit="1"/>
    </xf>
    <xf numFmtId="0" fontId="29" fillId="4" borderId="78" xfId="5" applyFont="1" applyFill="1" applyBorder="1" applyAlignment="1">
      <alignment vertical="center" shrinkToFit="1"/>
    </xf>
    <xf numFmtId="0" fontId="28" fillId="0" borderId="0" xfId="5" applyFont="1" applyAlignment="1">
      <alignment vertical="center" wrapText="1"/>
    </xf>
    <xf numFmtId="0" fontId="29" fillId="0" borderId="43" xfId="5" applyFont="1" applyBorder="1" applyAlignment="1">
      <alignment vertical="center" shrinkToFit="1"/>
    </xf>
    <xf numFmtId="0" fontId="29" fillId="0" borderId="26" xfId="5" applyFont="1" applyBorder="1" applyAlignment="1">
      <alignment vertical="center" shrinkToFit="1"/>
    </xf>
    <xf numFmtId="0" fontId="29" fillId="0" borderId="80" xfId="5" applyFont="1" applyBorder="1" applyAlignment="1">
      <alignment vertical="center" shrinkToFit="1"/>
    </xf>
    <xf numFmtId="0" fontId="29" fillId="0" borderId="25" xfId="5" applyFont="1" applyBorder="1" applyAlignment="1">
      <alignment vertical="center" shrinkToFit="1"/>
    </xf>
    <xf numFmtId="0" fontId="29" fillId="0" borderId="81" xfId="5" applyFont="1" applyBorder="1" applyAlignment="1">
      <alignment vertical="center" shrinkToFit="1"/>
    </xf>
    <xf numFmtId="0" fontId="29" fillId="0" borderId="48" xfId="5" applyFont="1" applyBorder="1" applyAlignment="1">
      <alignment vertical="center" shrinkToFit="1"/>
    </xf>
    <xf numFmtId="0" fontId="29" fillId="0" borderId="47" xfId="5" applyFont="1" applyBorder="1" applyAlignment="1">
      <alignment vertical="center" shrinkToFit="1"/>
    </xf>
    <xf numFmtId="0" fontId="29" fillId="0" borderId="21" xfId="5" applyFont="1" applyBorder="1" applyAlignment="1">
      <alignment vertical="center" shrinkToFit="1"/>
    </xf>
    <xf numFmtId="0" fontId="29" fillId="0" borderId="34" xfId="5" applyFont="1" applyBorder="1" applyAlignment="1">
      <alignment vertical="center" shrinkToFit="1"/>
    </xf>
    <xf numFmtId="0" fontId="28" fillId="6" borderId="43" xfId="5" applyFont="1" applyFill="1" applyBorder="1" applyAlignment="1">
      <alignment horizontal="center" vertical="center" shrinkToFit="1"/>
    </xf>
    <xf numFmtId="0" fontId="28" fillId="6" borderId="26" xfId="5" applyFont="1" applyFill="1" applyBorder="1" applyAlignment="1">
      <alignment horizontal="center" vertical="center" shrinkToFit="1"/>
    </xf>
    <xf numFmtId="0" fontId="28" fillId="6" borderId="80" xfId="5" applyFont="1" applyFill="1" applyBorder="1" applyAlignment="1">
      <alignment horizontal="center" vertical="center" shrinkToFit="1"/>
    </xf>
    <xf numFmtId="179" fontId="31" fillId="0" borderId="42" xfId="5" applyNumberFormat="1" applyFont="1" applyBorder="1" applyAlignment="1">
      <alignment horizontal="center" vertical="center" shrinkToFit="1"/>
    </xf>
    <xf numFmtId="0" fontId="31" fillId="0" borderId="99" xfId="5" applyFont="1" applyBorder="1" applyAlignment="1">
      <alignment vertical="center" shrinkToFit="1"/>
    </xf>
    <xf numFmtId="0" fontId="28" fillId="0" borderId="43" xfId="5" applyFont="1" applyBorder="1">
      <alignment vertical="center"/>
    </xf>
    <xf numFmtId="0" fontId="28" fillId="0" borderId="26" xfId="5" applyFont="1" applyBorder="1">
      <alignment vertical="center"/>
    </xf>
    <xf numFmtId="0" fontId="28" fillId="0" borderId="80" xfId="5" applyFont="1" applyBorder="1">
      <alignment vertical="center"/>
    </xf>
    <xf numFmtId="179" fontId="31" fillId="0" borderId="24" xfId="5" applyNumberFormat="1" applyFont="1" applyBorder="1" applyAlignment="1">
      <alignment horizontal="center" vertical="center" shrinkToFit="1"/>
    </xf>
    <xf numFmtId="0" fontId="31" fillId="0" borderId="105" xfId="5" applyFont="1" applyBorder="1" applyAlignment="1">
      <alignment vertical="center" shrinkToFit="1"/>
    </xf>
    <xf numFmtId="179" fontId="32" fillId="0" borderId="24" xfId="5" applyNumberFormat="1" applyFont="1" applyBorder="1" applyAlignment="1">
      <alignment horizontal="center" vertical="center" shrinkToFit="1"/>
    </xf>
    <xf numFmtId="0" fontId="32" fillId="0" borderId="105" xfId="5" applyFont="1" applyBorder="1" applyAlignment="1">
      <alignment vertical="center" shrinkToFit="1"/>
    </xf>
    <xf numFmtId="0" fontId="29" fillId="7" borderId="81" xfId="5" applyFont="1" applyFill="1" applyBorder="1" applyAlignment="1">
      <alignment vertical="center" shrinkToFit="1"/>
    </xf>
    <xf numFmtId="0" fontId="29" fillId="7" borderId="48" xfId="5" applyFont="1" applyFill="1" applyBorder="1" applyAlignment="1">
      <alignment vertical="center" shrinkToFit="1"/>
    </xf>
    <xf numFmtId="0" fontId="29" fillId="7" borderId="47" xfId="5" applyFont="1" applyFill="1" applyBorder="1" applyAlignment="1">
      <alignment vertical="center" shrinkToFit="1"/>
    </xf>
    <xf numFmtId="0" fontId="29" fillId="7" borderId="44" xfId="5" applyFont="1" applyFill="1" applyBorder="1" applyAlignment="1">
      <alignment vertical="center" shrinkToFit="1"/>
    </xf>
    <xf numFmtId="179" fontId="32" fillId="0" borderId="24" xfId="5" applyNumberFormat="1" applyFont="1" applyBorder="1" applyAlignment="1">
      <alignment vertical="center" shrinkToFit="1"/>
    </xf>
    <xf numFmtId="0" fontId="32" fillId="0" borderId="24" xfId="5" applyFont="1" applyBorder="1" applyAlignment="1">
      <alignment vertical="center" shrinkToFit="1"/>
    </xf>
    <xf numFmtId="0" fontId="33" fillId="0" borderId="0" xfId="5" applyFont="1">
      <alignment vertical="center"/>
    </xf>
    <xf numFmtId="0" fontId="28" fillId="0" borderId="0" xfId="5" applyFont="1" applyAlignment="1">
      <alignment vertical="center" shrinkToFit="1"/>
    </xf>
    <xf numFmtId="0" fontId="28" fillId="0" borderId="19" xfId="5" applyFont="1" applyBorder="1">
      <alignment vertical="center"/>
    </xf>
    <xf numFmtId="0" fontId="28" fillId="0" borderId="21" xfId="5" applyFont="1" applyBorder="1">
      <alignment vertical="center"/>
    </xf>
    <xf numFmtId="0" fontId="28" fillId="0" borderId="32" xfId="5" applyFont="1" applyBorder="1">
      <alignment vertical="center"/>
    </xf>
    <xf numFmtId="0" fontId="28" fillId="0" borderId="28" xfId="5" applyFont="1" applyBorder="1">
      <alignment vertical="center"/>
    </xf>
    <xf numFmtId="0" fontId="28" fillId="0" borderId="48" xfId="5" applyFont="1" applyBorder="1">
      <alignment vertical="center"/>
    </xf>
    <xf numFmtId="0" fontId="28" fillId="0" borderId="38" xfId="5" applyFont="1" applyBorder="1">
      <alignment vertical="center"/>
    </xf>
    <xf numFmtId="0" fontId="28" fillId="0" borderId="39" xfId="5" applyFont="1" applyBorder="1">
      <alignment vertical="center"/>
    </xf>
    <xf numFmtId="0" fontId="4" fillId="0" borderId="0" xfId="1">
      <alignment vertical="center"/>
    </xf>
    <xf numFmtId="0" fontId="36" fillId="0" borderId="43" xfId="5" applyFont="1" applyBorder="1" applyAlignment="1">
      <alignment vertical="center" shrinkToFit="1"/>
    </xf>
    <xf numFmtId="0" fontId="36" fillId="0" borderId="26" xfId="5" applyFont="1" applyBorder="1" applyAlignment="1">
      <alignment vertical="center" shrinkToFit="1"/>
    </xf>
    <xf numFmtId="0" fontId="36" fillId="8" borderId="26" xfId="5" applyFont="1" applyFill="1" applyBorder="1" applyAlignment="1">
      <alignment vertical="center" shrinkToFit="1"/>
    </xf>
    <xf numFmtId="0" fontId="36" fillId="0" borderId="80" xfId="5" applyFont="1" applyBorder="1" applyAlignment="1">
      <alignment vertical="center" shrinkToFit="1"/>
    </xf>
    <xf numFmtId="0" fontId="36" fillId="0" borderId="81" xfId="5" applyFont="1" applyBorder="1" applyAlignment="1">
      <alignment vertical="center" shrinkToFit="1"/>
    </xf>
    <xf numFmtId="0" fontId="36" fillId="0" borderId="48" xfId="5" applyFont="1" applyBorder="1" applyAlignment="1">
      <alignment vertical="center" shrinkToFit="1"/>
    </xf>
    <xf numFmtId="0" fontId="36" fillId="0" borderId="21" xfId="5" applyFont="1" applyBorder="1" applyAlignment="1">
      <alignment vertical="center" shrinkToFit="1"/>
    </xf>
    <xf numFmtId="0" fontId="36" fillId="0" borderId="86" xfId="5" applyFont="1" applyBorder="1" applyAlignment="1">
      <alignment vertical="center" shrinkToFit="1"/>
    </xf>
    <xf numFmtId="0" fontId="36" fillId="0" borderId="45" xfId="5" applyFont="1" applyBorder="1" applyAlignment="1">
      <alignment vertical="center" shrinkToFit="1"/>
    </xf>
    <xf numFmtId="0" fontId="37" fillId="0" borderId="43" xfId="5" applyFont="1" applyBorder="1">
      <alignment vertical="center"/>
    </xf>
    <xf numFmtId="0" fontId="37" fillId="0" borderId="26" xfId="5" applyFont="1" applyBorder="1">
      <alignment vertical="center"/>
    </xf>
    <xf numFmtId="0" fontId="37" fillId="0" borderId="80" xfId="5" applyFont="1" applyBorder="1">
      <alignment vertical="center"/>
    </xf>
    <xf numFmtId="0" fontId="36" fillId="0" borderId="47" xfId="5" applyFont="1" applyBorder="1" applyAlignment="1">
      <alignment vertical="center" shrinkToFit="1"/>
    </xf>
    <xf numFmtId="0" fontId="8" fillId="0" borderId="0" xfId="1" applyFont="1">
      <alignment vertical="center"/>
    </xf>
    <xf numFmtId="0" fontId="8" fillId="0" borderId="139" xfId="1" applyFont="1" applyBorder="1">
      <alignment vertical="center"/>
    </xf>
    <xf numFmtId="0" fontId="8" fillId="0" borderId="1" xfId="1" applyFont="1" applyBorder="1">
      <alignment vertical="center"/>
    </xf>
    <xf numFmtId="0" fontId="8" fillId="0" borderId="6" xfId="1" applyFont="1" applyBorder="1" applyAlignment="1">
      <alignment horizontal="center" vertical="center"/>
    </xf>
    <xf numFmtId="0" fontId="8" fillId="0" borderId="24" xfId="1" applyFont="1" applyBorder="1">
      <alignment vertical="center"/>
    </xf>
    <xf numFmtId="0" fontId="8" fillId="0" borderId="32" xfId="1" applyFont="1" applyBorder="1">
      <alignment vertical="center"/>
    </xf>
    <xf numFmtId="0" fontId="8" fillId="0" borderId="5" xfId="1" applyFont="1" applyBorder="1" applyAlignment="1">
      <alignment horizontal="center" vertical="center"/>
    </xf>
    <xf numFmtId="0" fontId="8" fillId="0" borderId="88" xfId="1" applyFont="1" applyBorder="1">
      <alignment vertical="center"/>
    </xf>
    <xf numFmtId="0" fontId="8" fillId="0" borderId="3" xfId="1" applyFont="1" applyBorder="1">
      <alignment vertical="center"/>
    </xf>
    <xf numFmtId="0" fontId="8" fillId="0" borderId="2" xfId="1" applyFont="1" applyBorder="1" applyAlignment="1">
      <alignment horizontal="center" vertical="center"/>
    </xf>
    <xf numFmtId="0" fontId="8" fillId="0" borderId="32" xfId="1" applyFont="1" applyBorder="1" applyAlignment="1"/>
    <xf numFmtId="0" fontId="8" fillId="0" borderId="19" xfId="1" applyFont="1" applyBorder="1" applyAlignment="1"/>
    <xf numFmtId="0" fontId="24" fillId="0" borderId="0" xfId="8" applyFont="1"/>
    <xf numFmtId="0" fontId="39" fillId="0" borderId="0" xfId="8" applyFont="1"/>
    <xf numFmtId="0" fontId="24" fillId="0" borderId="15" xfId="8" applyFont="1" applyBorder="1"/>
    <xf numFmtId="0" fontId="24" fillId="0" borderId="6" xfId="8" applyFont="1" applyBorder="1"/>
    <xf numFmtId="0" fontId="24" fillId="0" borderId="28" xfId="8" applyFont="1" applyBorder="1"/>
    <xf numFmtId="0" fontId="24" fillId="0" borderId="5" xfId="8" applyFont="1" applyBorder="1"/>
    <xf numFmtId="0" fontId="40" fillId="0" borderId="28" xfId="8" applyFont="1" applyBorder="1"/>
    <xf numFmtId="0" fontId="24" fillId="0" borderId="48" xfId="8" applyFont="1" applyBorder="1"/>
    <xf numFmtId="0" fontId="24" fillId="0" borderId="44" xfId="8" applyFont="1" applyBorder="1"/>
    <xf numFmtId="0" fontId="24" fillId="0" borderId="26" xfId="8" applyFont="1" applyBorder="1" applyAlignment="1">
      <alignment horizontal="center"/>
    </xf>
    <xf numFmtId="0" fontId="24" fillId="0" borderId="34" xfId="8" applyFont="1" applyBorder="1" applyAlignment="1">
      <alignment horizontal="center"/>
    </xf>
    <xf numFmtId="0" fontId="24" fillId="0" borderId="21" xfId="8" applyFont="1" applyBorder="1"/>
    <xf numFmtId="0" fontId="24" fillId="0" borderId="36" xfId="8" applyFont="1" applyBorder="1"/>
    <xf numFmtId="182" fontId="24" fillId="0" borderId="5" xfId="8" applyNumberFormat="1" applyFont="1" applyBorder="1" applyAlignment="1">
      <alignment wrapText="1"/>
    </xf>
    <xf numFmtId="0" fontId="24" fillId="0" borderId="0" xfId="8" applyFont="1" applyAlignment="1">
      <alignment horizontal="center"/>
    </xf>
    <xf numFmtId="0" fontId="24" fillId="0" borderId="142" xfId="8" applyFont="1" applyBorder="1" applyAlignment="1">
      <alignment horizontal="center"/>
    </xf>
    <xf numFmtId="0" fontId="24" fillId="0" borderId="51" xfId="8" applyFont="1" applyBorder="1" applyAlignment="1">
      <alignment horizontal="center"/>
    </xf>
    <xf numFmtId="0" fontId="24" fillId="0" borderId="93" xfId="8" applyFont="1" applyBorder="1" applyAlignment="1">
      <alignment horizontal="center"/>
    </xf>
    <xf numFmtId="0" fontId="27" fillId="0" borderId="0" xfId="8" applyFont="1"/>
    <xf numFmtId="0" fontId="27" fillId="0" borderId="0" xfId="8" applyFont="1" applyAlignment="1">
      <alignment horizontal="left"/>
    </xf>
    <xf numFmtId="0" fontId="17" fillId="0" borderId="0" xfId="1" applyFont="1">
      <alignment vertical="center"/>
    </xf>
    <xf numFmtId="0" fontId="42" fillId="0" borderId="0" xfId="1" applyFont="1">
      <alignment vertical="center"/>
    </xf>
    <xf numFmtId="0" fontId="43" fillId="0" borderId="0" xfId="1" applyFont="1">
      <alignment vertical="center"/>
    </xf>
    <xf numFmtId="0" fontId="45" fillId="0" borderId="1" xfId="1" applyFont="1" applyBorder="1">
      <alignment vertical="center"/>
    </xf>
    <xf numFmtId="0" fontId="46" fillId="0" borderId="1" xfId="1" applyFont="1" applyBorder="1">
      <alignment vertical="center"/>
    </xf>
    <xf numFmtId="0" fontId="45" fillId="0" borderId="46" xfId="1" applyFont="1" applyBorder="1">
      <alignment vertical="center"/>
    </xf>
    <xf numFmtId="0" fontId="45" fillId="0" borderId="0" xfId="1" applyFont="1">
      <alignment vertical="center"/>
    </xf>
    <xf numFmtId="0" fontId="45" fillId="0" borderId="0" xfId="1" applyFont="1" applyAlignment="1">
      <alignment horizontal="left" vertical="center" wrapText="1"/>
    </xf>
    <xf numFmtId="0" fontId="46" fillId="0" borderId="0" xfId="1" applyFont="1">
      <alignment vertical="center"/>
    </xf>
    <xf numFmtId="0" fontId="46" fillId="0" borderId="0" xfId="1" applyFont="1" applyAlignment="1">
      <alignment horizontal="left" vertical="center" wrapText="1"/>
    </xf>
    <xf numFmtId="0" fontId="46" fillId="0" borderId="37" xfId="1" applyFont="1" applyBorder="1" applyAlignment="1">
      <alignment horizontal="left" vertical="center" wrapText="1"/>
    </xf>
    <xf numFmtId="0" fontId="48" fillId="0" borderId="0" xfId="1" applyFont="1">
      <alignment vertical="center"/>
    </xf>
    <xf numFmtId="0" fontId="49" fillId="0" borderId="0" xfId="1" applyFont="1">
      <alignment vertical="center"/>
    </xf>
    <xf numFmtId="0" fontId="50" fillId="0" borderId="0" xfId="1" applyFont="1">
      <alignment vertical="center"/>
    </xf>
    <xf numFmtId="0" fontId="51" fillId="0" borderId="0" xfId="1" applyFont="1">
      <alignment vertical="center"/>
    </xf>
    <xf numFmtId="0" fontId="50" fillId="0" borderId="46" xfId="1" applyFont="1" applyBorder="1">
      <alignment vertical="center"/>
    </xf>
    <xf numFmtId="0" fontId="45" fillId="0" borderId="1" xfId="1" applyFont="1" applyBorder="1" applyAlignment="1">
      <alignment horizontal="left" vertical="center" wrapText="1"/>
    </xf>
    <xf numFmtId="0" fontId="45" fillId="0" borderId="1" xfId="1" applyFont="1" applyBorder="1" applyAlignment="1">
      <alignment vertical="center" wrapText="1"/>
    </xf>
    <xf numFmtId="0" fontId="46" fillId="0" borderId="14" xfId="1" applyFont="1" applyBorder="1" applyAlignment="1">
      <alignment horizontal="left" vertical="center" wrapText="1"/>
    </xf>
    <xf numFmtId="0" fontId="45" fillId="0" borderId="0" xfId="1" applyFont="1" applyAlignment="1">
      <alignment vertical="center" wrapText="1"/>
    </xf>
    <xf numFmtId="0" fontId="46" fillId="0" borderId="0" xfId="1" applyFont="1" applyAlignment="1">
      <alignment vertical="center" wrapText="1"/>
    </xf>
    <xf numFmtId="0" fontId="46" fillId="0" borderId="37" xfId="1" applyFont="1" applyBorder="1">
      <alignment vertical="center"/>
    </xf>
    <xf numFmtId="0" fontId="53" fillId="0" borderId="0" xfId="1" applyFont="1">
      <alignment vertical="center"/>
    </xf>
    <xf numFmtId="0" fontId="45" fillId="0" borderId="46" xfId="1" applyFont="1" applyBorder="1" applyAlignment="1">
      <alignment vertical="center" wrapText="1"/>
    </xf>
    <xf numFmtId="0" fontId="48" fillId="0" borderId="42" xfId="1" applyFont="1" applyBorder="1">
      <alignment vertical="center"/>
    </xf>
    <xf numFmtId="0" fontId="48" fillId="0" borderId="39" xfId="1" applyFont="1" applyBorder="1">
      <alignment vertical="center"/>
    </xf>
    <xf numFmtId="0" fontId="50" fillId="0" borderId="39" xfId="1" applyFont="1" applyBorder="1">
      <alignment vertical="center"/>
    </xf>
    <xf numFmtId="0" fontId="45" fillId="0" borderId="39" xfId="1" applyFont="1" applyBorder="1">
      <alignment vertical="center"/>
    </xf>
    <xf numFmtId="0" fontId="55" fillId="0" borderId="39" xfId="1" applyFont="1" applyBorder="1">
      <alignment vertical="center"/>
    </xf>
    <xf numFmtId="0" fontId="46" fillId="0" borderId="39" xfId="1" applyFont="1" applyBorder="1">
      <alignment vertical="center"/>
    </xf>
    <xf numFmtId="0" fontId="46" fillId="0" borderId="40" xfId="1" applyFont="1" applyBorder="1" applyAlignment="1">
      <alignment horizontal="left" vertical="center" wrapText="1"/>
    </xf>
    <xf numFmtId="0" fontId="55" fillId="0" borderId="0" xfId="1" applyFont="1">
      <alignment vertical="center"/>
    </xf>
    <xf numFmtId="0" fontId="45" fillId="0" borderId="88" xfId="1" applyFont="1" applyBorder="1" applyAlignment="1">
      <alignment vertical="center" wrapText="1"/>
    </xf>
    <xf numFmtId="0" fontId="45" fillId="0" borderId="3" xfId="1" applyFont="1" applyBorder="1" applyAlignment="1">
      <alignment vertical="center" wrapText="1"/>
    </xf>
    <xf numFmtId="0" fontId="45" fillId="0" borderId="3" xfId="1" applyFont="1" applyBorder="1">
      <alignment vertical="center"/>
    </xf>
    <xf numFmtId="0" fontId="46" fillId="0" borderId="89" xfId="1" applyFont="1" applyBorder="1" applyAlignment="1">
      <alignment horizontal="left" vertical="center" wrapText="1"/>
    </xf>
    <xf numFmtId="0" fontId="57" fillId="0" borderId="0" xfId="1" applyFont="1" applyAlignment="1">
      <alignment vertical="center" wrapText="1"/>
    </xf>
    <xf numFmtId="0" fontId="57" fillId="0" borderId="0" xfId="1" applyFont="1" applyAlignment="1">
      <alignment horizontal="left" vertical="center" wrapText="1"/>
    </xf>
    <xf numFmtId="0" fontId="47" fillId="0" borderId="0" xfId="1" applyFont="1">
      <alignment vertical="center"/>
    </xf>
    <xf numFmtId="0" fontId="47" fillId="0" borderId="79" xfId="1" applyFont="1" applyBorder="1" applyAlignment="1">
      <alignment horizontal="right" vertical="center"/>
    </xf>
    <xf numFmtId="0" fontId="47" fillId="0" borderId="76" xfId="1" applyFont="1" applyBorder="1" applyAlignment="1">
      <alignment horizontal="right" vertical="center"/>
    </xf>
    <xf numFmtId="0" fontId="17" fillId="0" borderId="76" xfId="1" applyFont="1" applyBorder="1" applyAlignment="1">
      <alignment vertical="center" wrapText="1"/>
    </xf>
    <xf numFmtId="0" fontId="47" fillId="0" borderId="76" xfId="1" applyFont="1" applyBorder="1">
      <alignment vertical="center"/>
    </xf>
    <xf numFmtId="0" fontId="17" fillId="0" borderId="76" xfId="1" applyFont="1" applyBorder="1" applyAlignment="1">
      <alignment horizontal="left" vertical="center" wrapText="1"/>
    </xf>
    <xf numFmtId="0" fontId="17" fillId="0" borderId="76" xfId="1" applyFont="1" applyBorder="1">
      <alignment vertical="center"/>
    </xf>
    <xf numFmtId="0" fontId="57" fillId="0" borderId="77" xfId="1" applyFont="1" applyBorder="1" applyAlignment="1">
      <alignment horizontal="left" vertical="center" wrapText="1"/>
    </xf>
    <xf numFmtId="0" fontId="17" fillId="0" borderId="37" xfId="1" applyFont="1" applyBorder="1" applyAlignment="1">
      <alignment vertical="center" wrapText="1"/>
    </xf>
    <xf numFmtId="0" fontId="57" fillId="0" borderId="37" xfId="1" applyFont="1" applyBorder="1" applyAlignment="1">
      <alignment horizontal="left" vertical="center" wrapText="1"/>
    </xf>
    <xf numFmtId="0" fontId="4" fillId="0" borderId="46" xfId="1" applyBorder="1">
      <alignment vertical="center"/>
    </xf>
    <xf numFmtId="0" fontId="17" fillId="0" borderId="37" xfId="1" applyFont="1" applyBorder="1">
      <alignment vertical="center"/>
    </xf>
    <xf numFmtId="0" fontId="4" fillId="0" borderId="88" xfId="1" applyBorder="1">
      <alignment vertical="center"/>
    </xf>
    <xf numFmtId="0" fontId="4" fillId="0" borderId="3" xfId="1" applyBorder="1">
      <alignment vertical="center"/>
    </xf>
    <xf numFmtId="0" fontId="17" fillId="0" borderId="3" xfId="1" applyFont="1" applyBorder="1">
      <alignment vertical="center"/>
    </xf>
    <xf numFmtId="0" fontId="17" fillId="0" borderId="3" xfId="1" applyFont="1" applyBorder="1" applyAlignment="1">
      <alignment vertical="center" wrapText="1"/>
    </xf>
    <xf numFmtId="0" fontId="17" fillId="0" borderId="89" xfId="1" applyFont="1" applyBorder="1">
      <alignment vertical="center"/>
    </xf>
    <xf numFmtId="0" fontId="17" fillId="0" borderId="90" xfId="1" applyFont="1" applyBorder="1" applyAlignment="1">
      <alignment vertical="center" wrapText="1"/>
    </xf>
    <xf numFmtId="0" fontId="57" fillId="0" borderId="89" xfId="1" applyFont="1" applyBorder="1" applyAlignment="1">
      <alignment horizontal="left" vertical="center" wrapText="1"/>
    </xf>
    <xf numFmtId="0" fontId="17" fillId="0" borderId="22" xfId="1" applyFont="1" applyBorder="1">
      <alignment vertical="center"/>
    </xf>
    <xf numFmtId="0" fontId="17" fillId="0" borderId="41" xfId="1" applyFont="1" applyBorder="1">
      <alignment vertical="center"/>
    </xf>
    <xf numFmtId="0" fontId="57" fillId="0" borderId="20" xfId="1" applyFont="1" applyBorder="1" applyAlignment="1">
      <alignment horizontal="left" vertical="center" wrapText="1"/>
    </xf>
    <xf numFmtId="0" fontId="17" fillId="0" borderId="42" xfId="1" applyFont="1" applyBorder="1">
      <alignment vertical="center"/>
    </xf>
    <xf numFmtId="0" fontId="57" fillId="0" borderId="40" xfId="1" applyFont="1" applyBorder="1" applyAlignment="1">
      <alignment horizontal="left" vertical="center" wrapText="1"/>
    </xf>
    <xf numFmtId="0" fontId="18" fillId="0" borderId="0" xfId="1" applyFont="1">
      <alignment vertical="center"/>
    </xf>
    <xf numFmtId="0" fontId="17" fillId="0" borderId="38" xfId="1" applyFont="1" applyBorder="1">
      <alignment vertical="center"/>
    </xf>
    <xf numFmtId="0" fontId="17" fillId="0" borderId="39" xfId="1" applyFont="1" applyBorder="1">
      <alignment vertical="center"/>
    </xf>
    <xf numFmtId="0" fontId="17" fillId="0" borderId="33" xfId="1" applyFont="1" applyBorder="1">
      <alignment vertical="center"/>
    </xf>
    <xf numFmtId="0" fontId="17" fillId="0" borderId="32" xfId="1" applyFont="1" applyBorder="1">
      <alignment vertical="center"/>
    </xf>
    <xf numFmtId="0" fontId="57" fillId="0" borderId="25" xfId="1" applyFont="1" applyBorder="1" applyAlignment="1">
      <alignment horizontal="left" vertical="center" wrapText="1"/>
    </xf>
    <xf numFmtId="0" fontId="47" fillId="0" borderId="19" xfId="1" applyFont="1" applyBorder="1">
      <alignment vertical="center"/>
    </xf>
    <xf numFmtId="0" fontId="47" fillId="0" borderId="20" xfId="1" applyFont="1" applyBorder="1">
      <alignment vertical="center"/>
    </xf>
    <xf numFmtId="0" fontId="17" fillId="0" borderId="19" xfId="1" applyFont="1" applyBorder="1">
      <alignment vertical="center"/>
    </xf>
    <xf numFmtId="0" fontId="17" fillId="0" borderId="20" xfId="1" applyFont="1" applyBorder="1">
      <alignment vertical="center"/>
    </xf>
    <xf numFmtId="0" fontId="17" fillId="0" borderId="35" xfId="1" applyFont="1" applyBorder="1">
      <alignment vertical="center"/>
    </xf>
    <xf numFmtId="0" fontId="17" fillId="0" borderId="46" xfId="1" applyFont="1" applyBorder="1">
      <alignment vertical="center"/>
    </xf>
    <xf numFmtId="0" fontId="17" fillId="0" borderId="40" xfId="1" applyFont="1" applyBorder="1">
      <alignment vertical="center"/>
    </xf>
    <xf numFmtId="0" fontId="17" fillId="0" borderId="92" xfId="1" applyFont="1" applyBorder="1">
      <alignment vertical="center"/>
    </xf>
    <xf numFmtId="0" fontId="57" fillId="0" borderId="131" xfId="1" applyFont="1" applyBorder="1">
      <alignment vertical="center"/>
    </xf>
    <xf numFmtId="0" fontId="4" fillId="0" borderId="0" xfId="1" applyAlignment="1">
      <alignment vertical="center" wrapText="1"/>
    </xf>
    <xf numFmtId="0" fontId="41" fillId="0" borderId="0" xfId="1" applyFont="1">
      <alignment vertical="center"/>
    </xf>
    <xf numFmtId="0" fontId="61" fillId="0" borderId="0" xfId="1" applyFont="1">
      <alignment vertical="center"/>
    </xf>
    <xf numFmtId="0" fontId="62" fillId="0" borderId="0" xfId="1" applyFont="1">
      <alignment vertical="center"/>
    </xf>
    <xf numFmtId="0" fontId="20" fillId="0" borderId="0" xfId="3">
      <alignment vertical="center"/>
    </xf>
    <xf numFmtId="0" fontId="4" fillId="0" borderId="0" xfId="2">
      <alignment vertical="center"/>
    </xf>
    <xf numFmtId="0" fontId="4" fillId="0" borderId="0" xfId="105"/>
    <xf numFmtId="0" fontId="15" fillId="0" borderId="0" xfId="105" applyFont="1" applyAlignment="1">
      <alignment horizontal="right"/>
    </xf>
    <xf numFmtId="0" fontId="15" fillId="0" borderId="19" xfId="105" applyFont="1" applyBorder="1"/>
    <xf numFmtId="0" fontId="15" fillId="0" borderId="0" xfId="105" applyFont="1"/>
    <xf numFmtId="0" fontId="17" fillId="0" borderId="0" xfId="105" applyFont="1"/>
    <xf numFmtId="0" fontId="82" fillId="0" borderId="0" xfId="105" applyFont="1"/>
    <xf numFmtId="0" fontId="8" fillId="0" borderId="0" xfId="105" applyFont="1" applyAlignment="1">
      <alignment vertical="center"/>
    </xf>
    <xf numFmtId="49" fontId="83" fillId="0" borderId="0" xfId="105" applyNumberFormat="1" applyFont="1" applyAlignment="1">
      <alignment vertical="top"/>
    </xf>
    <xf numFmtId="0" fontId="9" fillId="0" borderId="0" xfId="105" applyFont="1"/>
    <xf numFmtId="0" fontId="59" fillId="0" borderId="0" xfId="105" applyFont="1" applyAlignment="1">
      <alignment vertical="center"/>
    </xf>
    <xf numFmtId="0" fontId="82" fillId="0" borderId="0" xfId="105" applyFont="1" applyAlignment="1">
      <alignment horizontal="right" vertical="center"/>
    </xf>
    <xf numFmtId="0" fontId="82" fillId="0" borderId="0" xfId="105" applyFont="1" applyAlignment="1">
      <alignment vertical="center"/>
    </xf>
    <xf numFmtId="0" fontId="82" fillId="0" borderId="19" xfId="105" applyFont="1" applyBorder="1"/>
    <xf numFmtId="0" fontId="9" fillId="0" borderId="0" xfId="105" applyFont="1" applyAlignment="1">
      <alignment vertical="top"/>
    </xf>
    <xf numFmtId="0" fontId="17" fillId="0" borderId="19" xfId="105" applyFont="1" applyBorder="1"/>
    <xf numFmtId="0" fontId="17" fillId="0" borderId="39" xfId="105" applyFont="1" applyBorder="1" applyAlignment="1">
      <alignment vertical="center"/>
    </xf>
    <xf numFmtId="0" fontId="4" fillId="0" borderId="0" xfId="94" applyAlignment="1">
      <alignment vertical="center" shrinkToFit="1"/>
    </xf>
    <xf numFmtId="0" fontId="4" fillId="0" borderId="0" xfId="94" applyAlignment="1">
      <alignment horizontal="right" vertical="center" shrinkToFit="1"/>
    </xf>
    <xf numFmtId="0" fontId="4" fillId="0" borderId="0" xfId="94" applyAlignment="1">
      <alignment horizontal="center" vertical="center" shrinkToFit="1"/>
    </xf>
    <xf numFmtId="0" fontId="4" fillId="0" borderId="26" xfId="94" applyBorder="1" applyAlignment="1">
      <alignment vertical="center" shrinkToFit="1"/>
    </xf>
    <xf numFmtId="0" fontId="4" fillId="0" borderId="25" xfId="94" applyBorder="1" applyAlignment="1">
      <alignment vertical="center" shrinkToFit="1"/>
    </xf>
    <xf numFmtId="0" fontId="4" fillId="0" borderId="33" xfId="94" applyBorder="1" applyAlignment="1">
      <alignment shrinkToFit="1"/>
    </xf>
    <xf numFmtId="0" fontId="4" fillId="0" borderId="40" xfId="94" applyBorder="1" applyAlignment="1">
      <alignment vertical="center" shrinkToFit="1"/>
    </xf>
    <xf numFmtId="0" fontId="4" fillId="0" borderId="38" xfId="94" applyBorder="1" applyAlignment="1">
      <alignment shrinkToFit="1"/>
    </xf>
    <xf numFmtId="0" fontId="4" fillId="0" borderId="48" xfId="94" applyBorder="1" applyAlignment="1">
      <alignment vertical="center" shrinkToFit="1"/>
    </xf>
    <xf numFmtId="0" fontId="4" fillId="0" borderId="162" xfId="94" applyBorder="1" applyAlignment="1">
      <alignment vertical="center" shrinkToFit="1"/>
    </xf>
    <xf numFmtId="0" fontId="4" fillId="0" borderId="163" xfId="94" applyBorder="1" applyAlignment="1">
      <alignment shrinkToFit="1"/>
    </xf>
    <xf numFmtId="0" fontId="4" fillId="0" borderId="163" xfId="94" applyBorder="1" applyAlignment="1">
      <alignment vertical="center" shrinkToFit="1"/>
    </xf>
    <xf numFmtId="0" fontId="84" fillId="0" borderId="0" xfId="94" applyFont="1">
      <alignment vertical="center"/>
    </xf>
    <xf numFmtId="0" fontId="4" fillId="0" borderId="0" xfId="94">
      <alignment vertical="center"/>
    </xf>
    <xf numFmtId="0" fontId="87" fillId="0" borderId="0" xfId="108" applyFont="1" applyAlignment="1">
      <alignment vertical="center" textRotation="255"/>
    </xf>
    <xf numFmtId="0" fontId="88" fillId="0" borderId="0" xfId="108" applyFont="1">
      <alignment vertical="center"/>
    </xf>
    <xf numFmtId="0" fontId="89" fillId="0" borderId="0" xfId="108" applyFont="1">
      <alignment vertical="center"/>
    </xf>
    <xf numFmtId="0" fontId="88" fillId="32" borderId="0" xfId="108" applyFont="1" applyFill="1">
      <alignment vertical="center"/>
    </xf>
    <xf numFmtId="0" fontId="88" fillId="31" borderId="0" xfId="108" applyFont="1" applyFill="1">
      <alignment vertical="center"/>
    </xf>
    <xf numFmtId="0" fontId="4" fillId="0" borderId="0" xfId="108">
      <alignment vertical="center"/>
    </xf>
    <xf numFmtId="0" fontId="7" fillId="0" borderId="0" xfId="108" applyFont="1" applyAlignment="1">
      <alignment vertical="top" wrapText="1"/>
    </xf>
    <xf numFmtId="0" fontId="8" fillId="0" borderId="0" xfId="108" applyFont="1" applyAlignment="1"/>
    <xf numFmtId="0" fontId="9" fillId="0" borderId="0" xfId="108" applyFont="1">
      <alignment vertical="center"/>
    </xf>
    <xf numFmtId="0" fontId="91" fillId="0" borderId="0" xfId="108" applyFont="1">
      <alignment vertical="center"/>
    </xf>
    <xf numFmtId="0" fontId="10" fillId="0" borderId="0" xfId="108" applyFont="1">
      <alignment vertical="center"/>
    </xf>
    <xf numFmtId="0" fontId="11" fillId="0" borderId="0" xfId="108" applyFont="1" applyAlignment="1">
      <alignment vertical="center" wrapText="1"/>
    </xf>
    <xf numFmtId="0" fontId="12" fillId="0" borderId="0" xfId="108" applyFont="1">
      <alignment vertical="center"/>
    </xf>
    <xf numFmtId="0" fontId="7" fillId="0" borderId="1" xfId="108" applyFont="1" applyBorder="1" applyAlignment="1">
      <alignment vertical="top" wrapText="1"/>
    </xf>
    <xf numFmtId="0" fontId="13" fillId="0" borderId="1" xfId="108" applyFont="1" applyBorder="1" applyAlignment="1">
      <alignment vertical="top" wrapText="1"/>
    </xf>
    <xf numFmtId="0" fontId="14" fillId="0" borderId="206" xfId="108" applyFont="1" applyBorder="1" applyAlignment="1">
      <alignment horizontal="center" vertical="center" wrapText="1"/>
    </xf>
    <xf numFmtId="0" fontId="14" fillId="0" borderId="177" xfId="108" applyFont="1" applyBorder="1" applyAlignment="1">
      <alignment horizontal="center" vertical="center" wrapText="1"/>
    </xf>
    <xf numFmtId="0" fontId="15" fillId="31" borderId="186" xfId="108" applyFont="1" applyFill="1" applyBorder="1" applyAlignment="1">
      <alignment horizontal="left" vertical="center" wrapText="1"/>
    </xf>
    <xf numFmtId="0" fontId="15" fillId="31" borderId="184" xfId="108" applyFont="1" applyFill="1" applyBorder="1" applyAlignment="1">
      <alignment horizontal="center" vertical="center"/>
    </xf>
    <xf numFmtId="0" fontId="15" fillId="31" borderId="185" xfId="108" applyFont="1" applyFill="1" applyBorder="1" applyAlignment="1">
      <alignment horizontal="center" vertical="center"/>
    </xf>
    <xf numFmtId="0" fontId="15" fillId="31" borderId="11" xfId="108" applyFont="1" applyFill="1" applyBorder="1" applyAlignment="1">
      <alignment horizontal="center" vertical="center"/>
    </xf>
    <xf numFmtId="0" fontId="15" fillId="31" borderId="8" xfId="108" applyFont="1" applyFill="1" applyBorder="1" applyAlignment="1">
      <alignment horizontal="center" vertical="center"/>
    </xf>
    <xf numFmtId="0" fontId="15" fillId="0" borderId="186" xfId="108" applyFont="1" applyBorder="1" applyAlignment="1">
      <alignment horizontal="left" vertical="center" wrapText="1"/>
    </xf>
    <xf numFmtId="0" fontId="15" fillId="0" borderId="184" xfId="108" applyFont="1" applyBorder="1" applyAlignment="1">
      <alignment horizontal="center" vertical="center"/>
    </xf>
    <xf numFmtId="0" fontId="15" fillId="0" borderId="185" xfId="108" applyFont="1" applyBorder="1" applyAlignment="1">
      <alignment horizontal="center" vertical="center"/>
    </xf>
    <xf numFmtId="0" fontId="15" fillId="0" borderId="11" xfId="108" applyFont="1" applyBorder="1" applyAlignment="1">
      <alignment horizontal="center" vertical="center"/>
    </xf>
    <xf numFmtId="0" fontId="15" fillId="0" borderId="8" xfId="108" applyFont="1" applyBorder="1" applyAlignment="1">
      <alignment horizontal="center" vertical="center"/>
    </xf>
    <xf numFmtId="0" fontId="15" fillId="0" borderId="8" xfId="108" applyFont="1" applyBorder="1" applyAlignment="1">
      <alignment horizontal="center" vertical="center" wrapText="1"/>
    </xf>
    <xf numFmtId="0" fontId="15" fillId="0" borderId="9" xfId="108" applyFont="1" applyBorder="1" applyAlignment="1">
      <alignment horizontal="center" vertical="center"/>
    </xf>
    <xf numFmtId="0" fontId="15" fillId="31" borderId="9" xfId="108" applyFont="1" applyFill="1" applyBorder="1" applyAlignment="1">
      <alignment horizontal="center" vertical="center"/>
    </xf>
    <xf numFmtId="0" fontId="15" fillId="0" borderId="186" xfId="108" applyFont="1" applyBorder="1" applyAlignment="1">
      <alignment horizontal="left" vertical="center" shrinkToFit="1"/>
    </xf>
    <xf numFmtId="0" fontId="15" fillId="31" borderId="8" xfId="108" applyFont="1" applyFill="1" applyBorder="1" applyAlignment="1">
      <alignment horizontal="center" vertical="center" wrapText="1"/>
    </xf>
    <xf numFmtId="0" fontId="15" fillId="31" borderId="207" xfId="108" applyFont="1" applyFill="1" applyBorder="1" applyAlignment="1">
      <alignment horizontal="left" vertical="center" shrinkToFit="1"/>
    </xf>
    <xf numFmtId="0" fontId="15" fillId="31" borderId="171" xfId="108" applyFont="1" applyFill="1" applyBorder="1" applyAlignment="1">
      <alignment horizontal="center" vertical="center"/>
    </xf>
    <xf numFmtId="0" fontId="15" fillId="31" borderId="208" xfId="108" applyFont="1" applyFill="1" applyBorder="1" applyAlignment="1">
      <alignment horizontal="center" vertical="center"/>
    </xf>
    <xf numFmtId="0" fontId="15" fillId="0" borderId="207" xfId="108" applyFont="1" applyBorder="1" applyAlignment="1">
      <alignment horizontal="left" vertical="center" shrinkToFit="1"/>
    </xf>
    <xf numFmtId="0" fontId="15" fillId="0" borderId="171" xfId="108" applyFont="1" applyBorder="1" applyAlignment="1">
      <alignment horizontal="center" vertical="center"/>
    </xf>
    <xf numFmtId="0" fontId="15" fillId="0" borderId="208" xfId="108" applyFont="1" applyBorder="1" applyAlignment="1">
      <alignment horizontal="center" vertical="center"/>
    </xf>
    <xf numFmtId="0" fontId="15" fillId="0" borderId="209" xfId="108" applyFont="1" applyBorder="1" applyAlignment="1">
      <alignment horizontal="center" vertical="center"/>
    </xf>
    <xf numFmtId="0" fontId="12" fillId="0" borderId="0" xfId="108" applyFont="1" applyAlignment="1">
      <alignment horizontal="center" vertical="center" textRotation="255" shrinkToFit="1"/>
    </xf>
    <xf numFmtId="0" fontId="16" fillId="0" borderId="0" xfId="108" applyFont="1" applyAlignment="1">
      <alignment horizontal="left" vertical="center" wrapText="1"/>
    </xf>
    <xf numFmtId="0" fontId="15" fillId="0" borderId="0" xfId="108" applyFont="1" applyAlignment="1">
      <alignment horizontal="center" vertical="center"/>
    </xf>
    <xf numFmtId="0" fontId="11" fillId="0" borderId="0" xfId="108" applyFont="1">
      <alignment vertical="center"/>
    </xf>
    <xf numFmtId="0" fontId="92" fillId="0" borderId="0" xfId="108" applyFont="1" applyAlignment="1">
      <alignment horizontal="left" vertical="center"/>
    </xf>
    <xf numFmtId="0" fontId="93" fillId="0" borderId="0" xfId="108" applyFont="1">
      <alignment vertical="center"/>
    </xf>
    <xf numFmtId="0" fontId="96" fillId="0" borderId="0" xfId="1" applyFont="1">
      <alignment vertical="center"/>
    </xf>
    <xf numFmtId="0" fontId="97" fillId="0" borderId="0" xfId="1" applyFont="1">
      <alignment vertical="center"/>
    </xf>
    <xf numFmtId="0" fontId="18" fillId="0" borderId="0" xfId="1" applyFont="1" applyAlignment="1">
      <alignment vertical="center" wrapText="1"/>
    </xf>
    <xf numFmtId="0" fontId="17" fillId="0" borderId="0" xfId="1" applyFont="1" applyAlignment="1">
      <alignment horizontal="center" vertical="center"/>
    </xf>
    <xf numFmtId="0" fontId="4" fillId="0" borderId="19" xfId="1" applyBorder="1">
      <alignment vertical="center"/>
    </xf>
    <xf numFmtId="0" fontId="17" fillId="33" borderId="48" xfId="1" applyFont="1" applyFill="1" applyBorder="1" applyAlignment="1">
      <alignment horizontal="center" vertical="center"/>
    </xf>
    <xf numFmtId="0" fontId="18" fillId="33" borderId="21" xfId="1" applyFont="1" applyFill="1" applyBorder="1" applyAlignment="1">
      <alignment horizontal="center" vertical="center"/>
    </xf>
    <xf numFmtId="0" fontId="18" fillId="0" borderId="21" xfId="1" applyFont="1" applyBorder="1" applyAlignment="1">
      <alignment horizontal="center" vertical="center"/>
    </xf>
    <xf numFmtId="0" fontId="17" fillId="0" borderId="21" xfId="1" applyFont="1" applyBorder="1">
      <alignment vertical="center"/>
    </xf>
    <xf numFmtId="0" fontId="4" fillId="0" borderId="22" xfId="1" applyBorder="1">
      <alignment vertical="center"/>
    </xf>
    <xf numFmtId="0" fontId="17" fillId="0" borderId="26" xfId="1" applyFont="1" applyBorder="1">
      <alignment vertical="center"/>
    </xf>
    <xf numFmtId="0" fontId="18" fillId="0" borderId="39" xfId="1" applyFont="1" applyBorder="1">
      <alignment vertical="center"/>
    </xf>
    <xf numFmtId="0" fontId="28" fillId="4" borderId="19" xfId="5" applyFont="1" applyFill="1" applyBorder="1" applyAlignment="1">
      <alignment horizontal="center" vertical="center"/>
    </xf>
    <xf numFmtId="0" fontId="28" fillId="4" borderId="117" xfId="5" applyFont="1" applyFill="1" applyBorder="1" applyAlignment="1">
      <alignment horizontal="center" vertical="center"/>
    </xf>
    <xf numFmtId="0" fontId="100" fillId="0" borderId="0" xfId="94" applyFont="1">
      <alignment vertical="center"/>
    </xf>
    <xf numFmtId="0" fontId="77" fillId="0" borderId="56" xfId="94" applyFont="1" applyBorder="1" applyAlignment="1">
      <alignment horizontal="center" vertical="center"/>
    </xf>
    <xf numFmtId="0" fontId="102" fillId="0" borderId="56" xfId="94" applyFont="1" applyBorder="1" applyAlignment="1">
      <alignment horizontal="center" vertical="center"/>
    </xf>
    <xf numFmtId="0" fontId="77" fillId="0" borderId="141" xfId="94" applyFont="1" applyBorder="1" applyAlignment="1">
      <alignment horizontal="center" vertical="center"/>
    </xf>
    <xf numFmtId="0" fontId="77" fillId="0" borderId="45" xfId="94" applyFont="1" applyBorder="1" applyAlignment="1">
      <alignment horizontal="center" vertical="center"/>
    </xf>
    <xf numFmtId="0" fontId="19" fillId="0" borderId="20" xfId="95" applyFont="1" applyBorder="1" applyAlignment="1">
      <alignment horizontal="left" vertical="center" wrapText="1"/>
    </xf>
    <xf numFmtId="0" fontId="4" fillId="0" borderId="20" xfId="94" applyBorder="1">
      <alignment vertical="center"/>
    </xf>
    <xf numFmtId="0" fontId="19" fillId="0" borderId="86" xfId="94" applyFont="1" applyBorder="1" applyAlignment="1">
      <alignment horizontal="left" vertical="center" wrapText="1"/>
    </xf>
    <xf numFmtId="0" fontId="77" fillId="0" borderId="80" xfId="94" applyFont="1" applyBorder="1" applyAlignment="1">
      <alignment horizontal="center" vertical="center"/>
    </xf>
    <xf numFmtId="0" fontId="19" fillId="0" borderId="25" xfId="95" applyFont="1" applyBorder="1" applyAlignment="1">
      <alignment horizontal="left" vertical="center" wrapText="1"/>
    </xf>
    <xf numFmtId="0" fontId="4" fillId="0" borderId="25" xfId="94" applyBorder="1">
      <alignment vertical="center"/>
    </xf>
    <xf numFmtId="0" fontId="19" fillId="0" borderId="43" xfId="94" applyFont="1" applyBorder="1" applyAlignment="1">
      <alignment horizontal="left" vertical="center" wrapText="1"/>
    </xf>
    <xf numFmtId="0" fontId="19" fillId="0" borderId="43" xfId="94" applyFont="1" applyBorder="1" applyAlignment="1">
      <alignment horizontal="left" vertical="center" wrapText="1" shrinkToFit="1"/>
    </xf>
    <xf numFmtId="0" fontId="77" fillId="0" borderId="47" xfId="94" applyFont="1" applyBorder="1" applyAlignment="1">
      <alignment horizontal="center" vertical="center"/>
    </xf>
    <xf numFmtId="0" fontId="19" fillId="0" borderId="40" xfId="95" applyFont="1" applyBorder="1" applyAlignment="1">
      <alignment horizontal="left" vertical="center" wrapText="1"/>
    </xf>
    <xf numFmtId="0" fontId="4" fillId="0" borderId="40" xfId="94" applyBorder="1">
      <alignment vertical="center"/>
    </xf>
    <xf numFmtId="0" fontId="19" fillId="0" borderId="81" xfId="94" applyFont="1" applyBorder="1" applyAlignment="1">
      <alignment horizontal="left" vertical="center" wrapText="1"/>
    </xf>
    <xf numFmtId="0" fontId="104" fillId="0" borderId="20" xfId="94" applyFont="1" applyBorder="1" applyAlignment="1">
      <alignment horizontal="left" vertical="center" wrapText="1"/>
    </xf>
    <xf numFmtId="0" fontId="77" fillId="0" borderId="34" xfId="94" applyFont="1" applyBorder="1" applyAlignment="1">
      <alignment horizontal="center" vertical="center"/>
    </xf>
    <xf numFmtId="0" fontId="104" fillId="0" borderId="25" xfId="94" applyFont="1" applyBorder="1" applyAlignment="1">
      <alignment horizontal="left" vertical="center" wrapText="1"/>
    </xf>
    <xf numFmtId="0" fontId="77" fillId="0" borderId="31" xfId="94" applyFont="1" applyBorder="1" applyAlignment="1">
      <alignment horizontal="center" vertical="center"/>
    </xf>
    <xf numFmtId="0" fontId="104" fillId="0" borderId="77" xfId="94" applyFont="1" applyBorder="1" applyAlignment="1">
      <alignment horizontal="left" vertical="center" wrapText="1"/>
    </xf>
    <xf numFmtId="0" fontId="4" fillId="0" borderId="77" xfId="94" applyBorder="1">
      <alignment vertical="center"/>
    </xf>
    <xf numFmtId="0" fontId="4" fillId="0" borderId="19" xfId="94" applyBorder="1" applyAlignment="1">
      <alignment vertical="top"/>
    </xf>
    <xf numFmtId="0" fontId="4" fillId="0" borderId="32" xfId="94" applyBorder="1" applyAlignment="1">
      <alignment vertical="top"/>
    </xf>
    <xf numFmtId="0" fontId="4" fillId="0" borderId="0" xfId="95">
      <alignment vertical="center"/>
    </xf>
    <xf numFmtId="0" fontId="50" fillId="0" borderId="0" xfId="2" applyFont="1">
      <alignment vertical="center"/>
    </xf>
    <xf numFmtId="0" fontId="50" fillId="0" borderId="0" xfId="2" applyFont="1" applyAlignment="1">
      <alignment horizontal="right"/>
    </xf>
    <xf numFmtId="0" fontId="106" fillId="0" borderId="0" xfId="2" applyFont="1" applyAlignment="1">
      <alignment horizontal="right" vertical="center" shrinkToFit="1"/>
    </xf>
    <xf numFmtId="0" fontId="106" fillId="0" borderId="213" xfId="2" applyFont="1" applyBorder="1" applyAlignment="1">
      <alignment horizontal="center" vertical="center"/>
    </xf>
    <xf numFmtId="0" fontId="77" fillId="0" borderId="218" xfId="2" applyFont="1" applyBorder="1" applyAlignment="1">
      <alignment horizontal="center" vertical="center"/>
    </xf>
    <xf numFmtId="0" fontId="106" fillId="0" borderId="162" xfId="2" applyFont="1" applyBorder="1" applyAlignment="1">
      <alignment horizontal="center" vertical="center"/>
    </xf>
    <xf numFmtId="0" fontId="106" fillId="0" borderId="219" xfId="2" applyFont="1" applyBorder="1" applyAlignment="1">
      <alignment horizontal="center" vertical="center"/>
    </xf>
    <xf numFmtId="0" fontId="77" fillId="0" borderId="80" xfId="2" applyFont="1" applyBorder="1" applyAlignment="1">
      <alignment horizontal="center" vertical="center"/>
    </xf>
    <xf numFmtId="0" fontId="106" fillId="0" borderId="25" xfId="2" applyFont="1" applyBorder="1" applyAlignment="1">
      <alignment horizontal="center" vertical="center"/>
    </xf>
    <xf numFmtId="0" fontId="106" fillId="0" borderId="43" xfId="2" applyFont="1" applyBorder="1" applyAlignment="1">
      <alignment horizontal="center" vertical="center"/>
    </xf>
    <xf numFmtId="0" fontId="77" fillId="0" borderId="31" xfId="2" applyFont="1" applyBorder="1" applyAlignment="1">
      <alignment horizontal="center" vertical="center"/>
    </xf>
    <xf numFmtId="0" fontId="106" fillId="0" borderId="77" xfId="2" applyFont="1" applyBorder="1" applyAlignment="1">
      <alignment horizontal="center" vertical="center"/>
    </xf>
    <xf numFmtId="0" fontId="106" fillId="0" borderId="29" xfId="2" applyFont="1" applyBorder="1" applyAlignment="1">
      <alignment horizontal="center" vertical="center"/>
    </xf>
    <xf numFmtId="0" fontId="100" fillId="0" borderId="162" xfId="2" applyFont="1" applyBorder="1" applyAlignment="1">
      <alignment horizontal="center" vertical="center"/>
    </xf>
    <xf numFmtId="0" fontId="100" fillId="0" borderId="219" xfId="2" applyFont="1" applyBorder="1" applyAlignment="1">
      <alignment horizontal="center" vertical="center"/>
    </xf>
    <xf numFmtId="0" fontId="100" fillId="0" borderId="25" xfId="2" applyFont="1" applyBorder="1" applyAlignment="1">
      <alignment horizontal="center" vertical="center"/>
    </xf>
    <xf numFmtId="0" fontId="100" fillId="0" borderId="43" xfId="2" applyFont="1" applyBorder="1" applyAlignment="1">
      <alignment horizontal="center" vertical="center"/>
    </xf>
    <xf numFmtId="0" fontId="34" fillId="0" borderId="0" xfId="122" applyFont="1">
      <alignment vertical="center"/>
    </xf>
    <xf numFmtId="0" fontId="28" fillId="0" borderId="0" xfId="122" applyFont="1">
      <alignment vertical="center"/>
    </xf>
    <xf numFmtId="49" fontId="28" fillId="0" borderId="41" xfId="122" applyNumberFormat="1" applyFont="1" applyBorder="1" applyAlignment="1">
      <alignment horizontal="center" vertical="center"/>
    </xf>
    <xf numFmtId="49" fontId="28" fillId="0" borderId="32" xfId="122" applyNumberFormat="1" applyFont="1" applyBorder="1" applyAlignment="1">
      <alignment horizontal="center" vertical="center"/>
    </xf>
    <xf numFmtId="49" fontId="28" fillId="0" borderId="24" xfId="122" applyNumberFormat="1" applyFont="1" applyBorder="1" applyAlignment="1">
      <alignment horizontal="center" vertical="center"/>
    </xf>
    <xf numFmtId="0" fontId="28" fillId="0" borderId="32" xfId="122" applyFont="1" applyBorder="1">
      <alignment vertical="center"/>
    </xf>
    <xf numFmtId="0" fontId="28" fillId="0" borderId="24" xfId="122" applyFont="1" applyBorder="1">
      <alignment vertical="center"/>
    </xf>
    <xf numFmtId="0" fontId="28" fillId="0" borderId="25" xfId="122" applyFont="1" applyBorder="1">
      <alignment vertical="center"/>
    </xf>
    <xf numFmtId="0" fontId="107" fillId="0" borderId="0" xfId="122" applyFont="1" applyAlignment="1"/>
    <xf numFmtId="0" fontId="31" fillId="0" borderId="0" xfId="122" applyFont="1">
      <alignment vertical="center"/>
    </xf>
    <xf numFmtId="0" fontId="50" fillId="0" borderId="0" xfId="94" applyFont="1" applyAlignment="1">
      <alignment vertical="top" wrapText="1"/>
    </xf>
    <xf numFmtId="0" fontId="104" fillId="0" borderId="0" xfId="94" applyFont="1" applyAlignment="1">
      <alignment vertical="top"/>
    </xf>
    <xf numFmtId="0" fontId="28" fillId="7" borderId="131" xfId="5" applyFont="1" applyFill="1" applyBorder="1" applyAlignment="1">
      <alignment horizontal="left" vertical="center"/>
    </xf>
    <xf numFmtId="0" fontId="28" fillId="7" borderId="92" xfId="5" applyFont="1" applyFill="1" applyBorder="1" applyAlignment="1">
      <alignment horizontal="center" vertical="center"/>
    </xf>
    <xf numFmtId="0" fontId="28" fillId="7" borderId="132" xfId="5" applyFont="1" applyFill="1" applyBorder="1" applyAlignment="1">
      <alignment horizontal="center" vertical="center"/>
    </xf>
    <xf numFmtId="0" fontId="28" fillId="4" borderId="20" xfId="5" applyFont="1" applyFill="1" applyBorder="1" applyAlignment="1">
      <alignment horizontal="left" vertical="center"/>
    </xf>
    <xf numFmtId="0" fontId="28" fillId="0" borderId="79" xfId="5" applyFont="1" applyBorder="1" applyAlignment="1">
      <alignment vertical="center" shrinkToFit="1"/>
    </xf>
    <xf numFmtId="0" fontId="28" fillId="4" borderId="131" xfId="5" applyFont="1" applyFill="1" applyBorder="1" applyAlignment="1">
      <alignment horizontal="left" vertical="center"/>
    </xf>
    <xf numFmtId="0" fontId="28" fillId="4" borderId="92" xfId="5" applyFont="1" applyFill="1" applyBorder="1" applyAlignment="1">
      <alignment horizontal="center" vertical="center"/>
    </xf>
    <xf numFmtId="0" fontId="28" fillId="4" borderId="132" xfId="5" applyFont="1" applyFill="1" applyBorder="1" applyAlignment="1">
      <alignment horizontal="center" vertical="center"/>
    </xf>
    <xf numFmtId="0" fontId="28" fillId="0" borderId="0" xfId="5" applyFont="1" applyAlignment="1">
      <alignment horizontal="center" vertical="center" shrinkToFit="1"/>
    </xf>
    <xf numFmtId="0" fontId="29" fillId="7" borderId="78" xfId="5" applyFont="1" applyFill="1" applyBorder="1" applyAlignment="1">
      <alignment vertical="center" shrinkToFit="1"/>
    </xf>
    <xf numFmtId="0" fontId="29" fillId="7" borderId="30" xfId="5" applyFont="1" applyFill="1" applyBorder="1" applyAlignment="1">
      <alignment vertical="center" shrinkToFit="1"/>
    </xf>
    <xf numFmtId="0" fontId="29" fillId="7" borderId="29" xfId="5" applyFont="1" applyFill="1" applyBorder="1" applyAlignment="1">
      <alignment vertical="center" shrinkToFit="1"/>
    </xf>
    <xf numFmtId="0" fontId="29" fillId="7" borderId="31" xfId="5" applyFont="1" applyFill="1" applyBorder="1" applyAlignment="1">
      <alignment vertical="center" shrinkToFit="1"/>
    </xf>
    <xf numFmtId="176" fontId="29" fillId="7" borderId="74" xfId="5" applyNumberFormat="1" applyFont="1" applyFill="1" applyBorder="1" applyAlignment="1">
      <alignment horizontal="center" vertical="center"/>
    </xf>
    <xf numFmtId="176" fontId="29" fillId="7" borderId="72" xfId="5" applyNumberFormat="1" applyFont="1" applyFill="1" applyBorder="1" applyAlignment="1">
      <alignment horizontal="center" vertical="center"/>
    </xf>
    <xf numFmtId="176" fontId="29" fillId="7" borderId="71" xfId="5" applyNumberFormat="1" applyFont="1" applyFill="1" applyBorder="1" applyAlignment="1">
      <alignment horizontal="center" vertical="center"/>
    </xf>
    <xf numFmtId="0" fontId="28" fillId="0" borderId="47" xfId="5" applyFont="1" applyBorder="1">
      <alignment vertical="center"/>
    </xf>
    <xf numFmtId="0" fontId="28" fillId="0" borderId="81" xfId="5" applyFont="1" applyBorder="1">
      <alignment vertical="center"/>
    </xf>
    <xf numFmtId="0" fontId="29" fillId="0" borderId="133" xfId="5" applyFont="1" applyBorder="1" applyAlignment="1">
      <alignment vertical="center" shrinkToFit="1"/>
    </xf>
    <xf numFmtId="0" fontId="29" fillId="0" borderId="51" xfId="5" applyFont="1" applyBorder="1" applyAlignment="1">
      <alignment vertical="center" shrinkToFit="1"/>
    </xf>
    <xf numFmtId="0" fontId="29" fillId="0" borderId="142" xfId="5" applyFont="1" applyBorder="1" applyAlignment="1">
      <alignment vertical="center" shrinkToFit="1"/>
    </xf>
    <xf numFmtId="0" fontId="37" fillId="0" borderId="47" xfId="5" applyFont="1" applyBorder="1">
      <alignment vertical="center"/>
    </xf>
    <xf numFmtId="0" fontId="37" fillId="0" borderId="48" xfId="5" applyFont="1" applyBorder="1">
      <alignment vertical="center"/>
    </xf>
    <xf numFmtId="0" fontId="37" fillId="0" borderId="81" xfId="5" applyFont="1" applyBorder="1">
      <alignment vertical="center"/>
    </xf>
    <xf numFmtId="0" fontId="36" fillId="0" borderId="133" xfId="5" applyFont="1" applyBorder="1" applyAlignment="1">
      <alignment vertical="center" shrinkToFit="1"/>
    </xf>
    <xf numFmtId="0" fontId="36" fillId="0" borderId="51" xfId="5" applyFont="1" applyBorder="1" applyAlignment="1">
      <alignment vertical="center" shrinkToFit="1"/>
    </xf>
    <xf numFmtId="0" fontId="36" fillId="0" borderId="142" xfId="5" applyFont="1" applyBorder="1" applyAlignment="1">
      <alignment vertical="center" shrinkToFit="1"/>
    </xf>
    <xf numFmtId="0" fontId="36" fillId="8" borderId="80" xfId="5" applyFont="1" applyFill="1" applyBorder="1" applyAlignment="1">
      <alignment vertical="center" shrinkToFit="1"/>
    </xf>
    <xf numFmtId="178" fontId="28" fillId="0" borderId="37" xfId="5" applyNumberFormat="1" applyFont="1" applyBorder="1" applyAlignment="1">
      <alignment horizontal="center" vertical="center" shrinkToFit="1"/>
    </xf>
    <xf numFmtId="178" fontId="28" fillId="0" borderId="0" xfId="5" applyNumberFormat="1" applyFont="1" applyAlignment="1">
      <alignment horizontal="center" vertical="center" shrinkToFit="1"/>
    </xf>
    <xf numFmtId="178" fontId="28" fillId="0" borderId="46" xfId="5" applyNumberFormat="1" applyFont="1" applyBorder="1" applyAlignment="1">
      <alignment horizontal="center" vertical="center" shrinkToFit="1"/>
    </xf>
    <xf numFmtId="0" fontId="36" fillId="31" borderId="21" xfId="5" applyFont="1" applyFill="1" applyBorder="1" applyAlignment="1">
      <alignment vertical="center" shrinkToFit="1"/>
    </xf>
    <xf numFmtId="0" fontId="36" fillId="31" borderId="26" xfId="5" applyFont="1" applyFill="1" applyBorder="1" applyAlignment="1">
      <alignment vertical="center" shrinkToFit="1"/>
    </xf>
    <xf numFmtId="0" fontId="36" fillId="31" borderId="43" xfId="5" applyFont="1" applyFill="1" applyBorder="1" applyAlignment="1">
      <alignment vertical="center" shrinkToFit="1"/>
    </xf>
    <xf numFmtId="0" fontId="36" fillId="31" borderId="80" xfId="5" applyFont="1" applyFill="1" applyBorder="1" applyAlignment="1">
      <alignment vertical="center" shrinkToFit="1"/>
    </xf>
    <xf numFmtId="0" fontId="36" fillId="31" borderId="86" xfId="5" applyFont="1" applyFill="1" applyBorder="1" applyAlignment="1">
      <alignment vertical="center" shrinkToFit="1"/>
    </xf>
    <xf numFmtId="0" fontId="4" fillId="0" borderId="0" xfId="1" applyAlignment="1">
      <alignment horizontal="right" vertical="center"/>
    </xf>
    <xf numFmtId="0" fontId="105" fillId="0" borderId="0" xfId="2" applyFont="1" applyAlignment="1">
      <alignment horizontal="center" vertical="center" shrinkToFit="1"/>
    </xf>
    <xf numFmtId="0" fontId="33" fillId="0" borderId="0" xfId="122" applyFont="1" applyAlignment="1">
      <alignment horizontal="center" vertical="center"/>
    </xf>
    <xf numFmtId="49" fontId="28" fillId="0" borderId="19" xfId="122" applyNumberFormat="1" applyFont="1" applyBorder="1" applyAlignment="1">
      <alignment horizontal="center" vertical="center"/>
    </xf>
    <xf numFmtId="0" fontId="24" fillId="0" borderId="21" xfId="6" applyFont="1" applyBorder="1" applyAlignment="1">
      <alignment horizontal="distributed" vertical="center"/>
    </xf>
    <xf numFmtId="178" fontId="28" fillId="0" borderId="247" xfId="5" applyNumberFormat="1" applyFont="1" applyBorder="1" applyAlignment="1">
      <alignment horizontal="center" vertical="center" shrinkToFit="1"/>
    </xf>
    <xf numFmtId="178" fontId="28" fillId="0" borderId="245" xfId="5" applyNumberFormat="1" applyFont="1" applyBorder="1" applyAlignment="1">
      <alignment horizontal="center" vertical="center" shrinkToFit="1"/>
    </xf>
    <xf numFmtId="0" fontId="28" fillId="0" borderId="116" xfId="5" applyFont="1" applyBorder="1" applyAlignment="1">
      <alignment horizontal="center" vertical="center" shrinkToFit="1"/>
    </xf>
    <xf numFmtId="0" fontId="28" fillId="0" borderId="92" xfId="5" applyFont="1" applyBorder="1" applyAlignment="1">
      <alignment horizontal="center" vertical="center" shrinkToFit="1"/>
    </xf>
    <xf numFmtId="0" fontId="28" fillId="0" borderId="91" xfId="5" applyFont="1" applyBorder="1" applyAlignment="1">
      <alignment horizontal="center" vertical="center" shrinkToFit="1"/>
    </xf>
    <xf numFmtId="176" fontId="29" fillId="4" borderId="74" xfId="5" applyNumberFormat="1" applyFont="1" applyFill="1" applyBorder="1" applyAlignment="1">
      <alignment horizontal="center" vertical="center" shrinkToFit="1"/>
    </xf>
    <xf numFmtId="176" fontId="29" fillId="4" borderId="72" xfId="5" applyNumberFormat="1" applyFont="1" applyFill="1" applyBorder="1" applyAlignment="1">
      <alignment horizontal="center" vertical="center" shrinkToFit="1"/>
    </xf>
    <xf numFmtId="176" fontId="29" fillId="4" borderId="71" xfId="5" applyNumberFormat="1" applyFont="1" applyFill="1" applyBorder="1" applyAlignment="1">
      <alignment horizontal="center" vertical="center" shrinkToFit="1"/>
    </xf>
    <xf numFmtId="178" fontId="28" fillId="0" borderId="248" xfId="5" applyNumberFormat="1" applyFont="1" applyBorder="1" applyAlignment="1">
      <alignment horizontal="center" vertical="center" shrinkToFit="1"/>
    </xf>
    <xf numFmtId="176" fontId="29" fillId="0" borderId="97" xfId="5" applyNumberFormat="1" applyFont="1" applyBorder="1" applyAlignment="1">
      <alignment horizontal="center" vertical="center" shrinkToFit="1"/>
    </xf>
    <xf numFmtId="176" fontId="29" fillId="0" borderId="96" xfId="5" applyNumberFormat="1" applyFont="1" applyBorder="1" applyAlignment="1">
      <alignment horizontal="center" vertical="center" shrinkToFit="1"/>
    </xf>
    <xf numFmtId="176" fontId="29" fillId="0" borderId="95" xfId="5" applyNumberFormat="1" applyFont="1" applyBorder="1" applyAlignment="1">
      <alignment horizontal="center" vertical="center" shrinkToFit="1"/>
    </xf>
    <xf numFmtId="176" fontId="29" fillId="0" borderId="102" xfId="5" applyNumberFormat="1" applyFont="1" applyBorder="1" applyAlignment="1">
      <alignment horizontal="center" vertical="center" shrinkToFit="1"/>
    </xf>
    <xf numFmtId="176" fontId="29" fillId="0" borderId="101" xfId="5" applyNumberFormat="1" applyFont="1" applyBorder="1" applyAlignment="1">
      <alignment horizontal="center" vertical="center" shrinkToFit="1"/>
    </xf>
    <xf numFmtId="176" fontId="29" fillId="0" borderId="100" xfId="5" applyNumberFormat="1" applyFont="1" applyBorder="1" applyAlignment="1">
      <alignment horizontal="center" vertical="center" shrinkToFit="1"/>
    </xf>
    <xf numFmtId="178" fontId="28" fillId="0" borderId="102" xfId="5" applyNumberFormat="1" applyFont="1" applyBorder="1" applyAlignment="1">
      <alignment horizontal="center" vertical="center" shrinkToFit="1"/>
    </xf>
    <xf numFmtId="178" fontId="28" fillId="0" borderId="101" xfId="5" applyNumberFormat="1" applyFont="1" applyBorder="1" applyAlignment="1">
      <alignment horizontal="center" vertical="center" shrinkToFit="1"/>
    </xf>
    <xf numFmtId="178" fontId="28" fillId="0" borderId="100" xfId="5" applyNumberFormat="1" applyFont="1" applyBorder="1" applyAlignment="1">
      <alignment horizontal="center" vertical="center" shrinkToFit="1"/>
    </xf>
    <xf numFmtId="0" fontId="4" fillId="0" borderId="0" xfId="1" applyAlignment="1">
      <alignment horizontal="center" vertical="center"/>
    </xf>
    <xf numFmtId="0" fontId="17" fillId="0" borderId="0" xfId="1" applyFont="1" applyAlignment="1">
      <alignment horizontal="left" vertical="center" wrapText="1"/>
    </xf>
    <xf numFmtId="0" fontId="17" fillId="0" borderId="0" xfId="1" applyFont="1" applyAlignment="1">
      <alignment vertical="center" wrapText="1"/>
    </xf>
    <xf numFmtId="0" fontId="17" fillId="0" borderId="46" xfId="1" applyFont="1" applyBorder="1" applyAlignment="1">
      <alignment horizontal="center" vertical="center"/>
    </xf>
    <xf numFmtId="0" fontId="45" fillId="0" borderId="0" xfId="1" applyFont="1" applyAlignment="1">
      <alignment horizontal="left" vertical="center"/>
    </xf>
    <xf numFmtId="0" fontId="18" fillId="33" borderId="40" xfId="1" applyFont="1" applyFill="1" applyBorder="1">
      <alignment vertical="center"/>
    </xf>
    <xf numFmtId="0" fontId="18" fillId="33" borderId="39" xfId="1" applyFont="1" applyFill="1" applyBorder="1">
      <alignment vertical="center"/>
    </xf>
    <xf numFmtId="0" fontId="18" fillId="33" borderId="38" xfId="1" applyFont="1" applyFill="1" applyBorder="1">
      <alignment vertical="center"/>
    </xf>
    <xf numFmtId="0" fontId="17" fillId="0" borderId="0" xfId="1" applyFont="1" applyAlignment="1">
      <alignment horizontal="right" vertical="center"/>
    </xf>
    <xf numFmtId="0" fontId="18" fillId="0" borderId="0" xfId="1" applyFont="1" applyAlignment="1">
      <alignment horizontal="left" vertical="center" wrapText="1"/>
    </xf>
    <xf numFmtId="0" fontId="17" fillId="0" borderId="19" xfId="1" applyFont="1" applyBorder="1" applyAlignment="1">
      <alignment horizontal="center" vertical="center"/>
    </xf>
    <xf numFmtId="0" fontId="0" fillId="0" borderId="0" xfId="132" applyFont="1"/>
    <xf numFmtId="0" fontId="4" fillId="0" borderId="0" xfId="132"/>
    <xf numFmtId="0" fontId="0" fillId="0" borderId="0" xfId="132" applyFont="1" applyAlignment="1">
      <alignment horizontal="right"/>
    </xf>
    <xf numFmtId="0" fontId="4" fillId="0" borderId="0" xfId="132" applyAlignment="1">
      <alignment horizontal="right"/>
    </xf>
    <xf numFmtId="0" fontId="113" fillId="0" borderId="0" xfId="132" applyFont="1"/>
    <xf numFmtId="0" fontId="9" fillId="0" borderId="0" xfId="132" applyFont="1" applyAlignment="1">
      <alignment horizontal="center" vertical="center"/>
    </xf>
    <xf numFmtId="0" fontId="0" fillId="0" borderId="8" xfId="132" applyFont="1" applyBorder="1" applyAlignment="1">
      <alignment horizontal="center"/>
    </xf>
    <xf numFmtId="0" fontId="0" fillId="0" borderId="0" xfId="132" applyFont="1" applyAlignment="1">
      <alignment horizontal="center"/>
    </xf>
    <xf numFmtId="0" fontId="22" fillId="0" borderId="0" xfId="132" applyFont="1" applyAlignment="1">
      <alignment horizontal="left" shrinkToFit="1"/>
    </xf>
    <xf numFmtId="0" fontId="31" fillId="0" borderId="0" xfId="132" applyFont="1"/>
    <xf numFmtId="0" fontId="4" fillId="0" borderId="0" xfId="132" applyAlignment="1">
      <alignment horizontal="center" vertical="center"/>
    </xf>
    <xf numFmtId="0" fontId="4" fillId="0" borderId="35" xfId="132" applyBorder="1" applyAlignment="1">
      <alignment vertical="center"/>
    </xf>
    <xf numFmtId="0" fontId="21" fillId="0" borderId="0" xfId="132" applyFont="1" applyAlignment="1">
      <alignment vertical="top" wrapText="1"/>
    </xf>
    <xf numFmtId="0" fontId="114" fillId="0" borderId="0" xfId="132" applyFont="1"/>
    <xf numFmtId="0" fontId="4" fillId="0" borderId="0" xfId="129"/>
    <xf numFmtId="0" fontId="8" fillId="0" borderId="0" xfId="129" applyFont="1"/>
    <xf numFmtId="0" fontId="0" fillId="0" borderId="0" xfId="129" applyFont="1"/>
    <xf numFmtId="0" fontId="0" fillId="0" borderId="0" xfId="129" applyFont="1" applyAlignment="1">
      <alignment vertical="center"/>
    </xf>
    <xf numFmtId="0" fontId="4" fillId="0" borderId="0" xfId="129" applyAlignment="1">
      <alignment vertical="center"/>
    </xf>
    <xf numFmtId="0" fontId="0" fillId="0" borderId="0" xfId="129" applyFont="1" applyAlignment="1">
      <alignment horizontal="right" vertical="center"/>
    </xf>
    <xf numFmtId="0" fontId="19" fillId="0" borderId="0" xfId="131" applyFont="1" applyAlignment="1">
      <alignment vertical="center"/>
    </xf>
    <xf numFmtId="0" fontId="115" fillId="0" borderId="0" xfId="131" applyFont="1" applyAlignment="1">
      <alignment horizontal="left" vertical="center"/>
    </xf>
    <xf numFmtId="0" fontId="115" fillId="0" borderId="0" xfId="131" applyFont="1" applyAlignment="1">
      <alignment horizontal="center" vertical="center"/>
    </xf>
    <xf numFmtId="0" fontId="19" fillId="0" borderId="0" xfId="131" applyFont="1" applyAlignment="1">
      <alignment horizontal="right" vertical="center"/>
    </xf>
    <xf numFmtId="0" fontId="19" fillId="0" borderId="53" xfId="130" applyFont="1" applyBorder="1" applyAlignment="1">
      <alignment horizontal="right" vertical="center"/>
    </xf>
    <xf numFmtId="0" fontId="19" fillId="0" borderId="57" xfId="130" applyFont="1" applyBorder="1" applyAlignment="1">
      <alignment horizontal="right" vertical="center"/>
    </xf>
    <xf numFmtId="0" fontId="19" fillId="0" borderId="90" xfId="130" applyFont="1" applyBorder="1" applyAlignment="1">
      <alignment horizontal="right" vertical="center"/>
    </xf>
    <xf numFmtId="0" fontId="19" fillId="0" borderId="94" xfId="130" applyFont="1" applyBorder="1" applyAlignment="1">
      <alignment horizontal="center" vertical="center"/>
    </xf>
    <xf numFmtId="0" fontId="19" fillId="0" borderId="0" xfId="130" applyFont="1" applyAlignment="1">
      <alignment horizontal="center" vertical="center"/>
    </xf>
    <xf numFmtId="184" fontId="19" fillId="4" borderId="140" xfId="115" applyNumberFormat="1" applyFont="1" applyFill="1" applyBorder="1" applyAlignment="1">
      <alignment horizontal="right" vertical="center"/>
    </xf>
    <xf numFmtId="184" fontId="19" fillId="4" borderId="56" xfId="115" applyNumberFormat="1" applyFont="1" applyFill="1" applyBorder="1" applyAlignment="1">
      <alignment horizontal="right" vertical="center"/>
    </xf>
    <xf numFmtId="184" fontId="19" fillId="4" borderId="249" xfId="115" applyNumberFormat="1" applyFont="1" applyFill="1" applyBorder="1" applyAlignment="1">
      <alignment horizontal="right" vertical="center"/>
    </xf>
    <xf numFmtId="0" fontId="19" fillId="0" borderId="0" xfId="130" applyFont="1" applyAlignment="1">
      <alignment vertical="center"/>
    </xf>
    <xf numFmtId="0" fontId="19" fillId="0" borderId="133" xfId="131" applyFont="1" applyBorder="1" applyAlignment="1">
      <alignment vertical="center"/>
    </xf>
    <xf numFmtId="0" fontId="19" fillId="0" borderId="51" xfId="131" applyFont="1" applyBorder="1" applyAlignment="1">
      <alignment vertical="center"/>
    </xf>
    <xf numFmtId="38" fontId="19" fillId="0" borderId="92" xfId="115" applyFont="1" applyBorder="1" applyAlignment="1">
      <alignment horizontal="right" vertical="center"/>
    </xf>
    <xf numFmtId="38" fontId="19" fillId="0" borderId="131" xfId="115" applyFont="1" applyBorder="1" applyAlignment="1">
      <alignment horizontal="right" vertical="center"/>
    </xf>
    <xf numFmtId="38" fontId="19" fillId="0" borderId="250" xfId="115" applyFont="1" applyBorder="1" applyAlignment="1">
      <alignment horizontal="right" vertical="center"/>
    </xf>
    <xf numFmtId="38" fontId="19" fillId="0" borderId="34" xfId="115" applyFont="1" applyBorder="1" applyAlignment="1">
      <alignment horizontal="right" vertical="center"/>
    </xf>
    <xf numFmtId="38" fontId="19" fillId="0" borderId="25" xfId="115" applyFont="1" applyBorder="1" applyAlignment="1">
      <alignment horizontal="right" vertical="center"/>
    </xf>
    <xf numFmtId="38" fontId="19" fillId="0" borderId="251" xfId="115" applyFont="1" applyBorder="1" applyAlignment="1">
      <alignment horizontal="right" vertical="center"/>
    </xf>
    <xf numFmtId="38" fontId="19" fillId="0" borderId="36" xfId="115" applyFont="1" applyBorder="1" applyAlignment="1">
      <alignment horizontal="right" vertical="center"/>
    </xf>
    <xf numFmtId="38" fontId="19" fillId="0" borderId="20" xfId="115" applyFont="1" applyBorder="1" applyAlignment="1">
      <alignment horizontal="right" vertical="center"/>
    </xf>
    <xf numFmtId="38" fontId="19" fillId="0" borderId="18" xfId="115" applyFont="1" applyBorder="1" applyAlignment="1">
      <alignment horizontal="right" vertical="center"/>
    </xf>
    <xf numFmtId="0" fontId="19" fillId="0" borderId="25" xfId="105" applyFont="1" applyBorder="1" applyAlignment="1">
      <alignment vertical="center" wrapText="1"/>
    </xf>
    <xf numFmtId="0" fontId="19" fillId="0" borderId="20" xfId="130" applyFont="1" applyBorder="1" applyAlignment="1">
      <alignment vertical="center" wrapText="1"/>
    </xf>
    <xf numFmtId="38" fontId="19" fillId="0" borderId="78" xfId="115" applyFont="1" applyBorder="1" applyAlignment="1">
      <alignment horizontal="right" vertical="center"/>
    </xf>
    <xf numFmtId="38" fontId="19" fillId="0" borderId="77" xfId="115" applyFont="1" applyBorder="1" applyAlignment="1">
      <alignment horizontal="right" vertical="center"/>
    </xf>
    <xf numFmtId="38" fontId="19" fillId="0" borderId="252" xfId="115" applyFont="1" applyBorder="1" applyAlignment="1">
      <alignment horizontal="right" vertical="center"/>
    </xf>
    <xf numFmtId="38" fontId="19" fillId="0" borderId="93" xfId="115" applyFont="1" applyBorder="1" applyAlignment="1">
      <alignment horizontal="right" vertical="center"/>
    </xf>
    <xf numFmtId="38" fontId="19" fillId="0" borderId="87" xfId="115" applyFont="1" applyBorder="1" applyAlignment="1">
      <alignment horizontal="right" vertical="center"/>
    </xf>
    <xf numFmtId="38" fontId="19" fillId="0" borderId="6" xfId="115" applyFont="1" applyBorder="1" applyAlignment="1">
      <alignment horizontal="right" vertical="center"/>
    </xf>
    <xf numFmtId="38" fontId="19" fillId="0" borderId="14" xfId="115" applyFont="1" applyBorder="1" applyAlignment="1">
      <alignment horizontal="right" vertical="center"/>
    </xf>
    <xf numFmtId="38" fontId="19" fillId="0" borderId="13" xfId="115" applyFont="1" applyBorder="1" applyAlignment="1">
      <alignment horizontal="right" vertical="center"/>
    </xf>
    <xf numFmtId="0" fontId="19" fillId="0" borderId="53" xfId="130" applyFont="1" applyBorder="1" applyAlignment="1">
      <alignment horizontal="center" vertical="center"/>
    </xf>
    <xf numFmtId="0" fontId="19" fillId="0" borderId="57" xfId="130" applyFont="1" applyBorder="1" applyAlignment="1">
      <alignment horizontal="center" vertical="center"/>
    </xf>
    <xf numFmtId="0" fontId="19" fillId="0" borderId="90" xfId="130" applyFont="1" applyBorder="1" applyAlignment="1">
      <alignment horizontal="center" vertical="center"/>
    </xf>
    <xf numFmtId="0" fontId="73" fillId="0" borderId="0" xfId="102" applyAlignment="1">
      <alignment vertical="center"/>
    </xf>
    <xf numFmtId="0" fontId="103" fillId="0" borderId="0" xfId="102" applyFont="1" applyAlignment="1">
      <alignment vertical="center"/>
    </xf>
    <xf numFmtId="0" fontId="103" fillId="0" borderId="26" xfId="102" applyFont="1" applyBorder="1" applyAlignment="1">
      <alignment vertical="center"/>
    </xf>
    <xf numFmtId="0" fontId="103" fillId="0" borderId="25" xfId="102" applyFont="1" applyBorder="1" applyAlignment="1">
      <alignment vertical="center"/>
    </xf>
    <xf numFmtId="0" fontId="103" fillId="0" borderId="32" xfId="102" applyFont="1" applyBorder="1" applyAlignment="1">
      <alignment vertical="center"/>
    </xf>
    <xf numFmtId="0" fontId="103" fillId="0" borderId="33" xfId="102" applyFont="1" applyBorder="1" applyAlignment="1">
      <alignment vertical="center"/>
    </xf>
    <xf numFmtId="0" fontId="103" fillId="0" borderId="48" xfId="102" applyFont="1" applyBorder="1" applyAlignment="1" applyProtection="1">
      <alignment vertical="center"/>
      <protection locked="0"/>
    </xf>
    <xf numFmtId="0" fontId="103" fillId="0" borderId="40" xfId="102" applyFont="1" applyBorder="1" applyAlignment="1">
      <alignment vertical="center"/>
    </xf>
    <xf numFmtId="0" fontId="103" fillId="0" borderId="39" xfId="102" applyFont="1" applyBorder="1" applyAlignment="1">
      <alignment vertical="center"/>
    </xf>
    <xf numFmtId="0" fontId="103" fillId="0" borderId="38" xfId="102" applyFont="1" applyBorder="1" applyAlignment="1">
      <alignment vertical="center"/>
    </xf>
    <xf numFmtId="0" fontId="103" fillId="0" borderId="28" xfId="102" applyFont="1" applyBorder="1" applyAlignment="1" applyProtection="1">
      <alignment vertical="center"/>
      <protection locked="0"/>
    </xf>
    <xf numFmtId="0" fontId="103" fillId="0" borderId="37" xfId="102" applyFont="1" applyBorder="1" applyAlignment="1">
      <alignment vertical="center"/>
    </xf>
    <xf numFmtId="0" fontId="103" fillId="0" borderId="22" xfId="102" applyFont="1" applyBorder="1" applyAlignment="1">
      <alignment vertical="center"/>
    </xf>
    <xf numFmtId="0" fontId="103" fillId="0" borderId="28" xfId="102" applyFont="1" applyBorder="1" applyAlignment="1" applyProtection="1">
      <alignment horizontal="center" vertical="center"/>
      <protection locked="0"/>
    </xf>
    <xf numFmtId="0" fontId="118" fillId="0" borderId="37" xfId="102" applyFont="1" applyBorder="1" applyAlignment="1">
      <alignment vertical="center"/>
    </xf>
    <xf numFmtId="0" fontId="103" fillId="0" borderId="26" xfId="102" applyFont="1" applyBorder="1" applyAlignment="1" applyProtection="1">
      <alignment horizontal="center" vertical="center"/>
      <protection locked="0"/>
    </xf>
    <xf numFmtId="0" fontId="103" fillId="0" borderId="21" xfId="102" applyFont="1" applyBorder="1" applyAlignment="1" applyProtection="1">
      <alignment vertical="center"/>
      <protection locked="0"/>
    </xf>
    <xf numFmtId="0" fontId="103" fillId="0" borderId="20" xfId="102" applyFont="1" applyBorder="1" applyAlignment="1">
      <alignment vertical="center"/>
    </xf>
    <xf numFmtId="0" fontId="103" fillId="0" borderId="19" xfId="102" applyFont="1" applyBorder="1" applyAlignment="1">
      <alignment vertical="center"/>
    </xf>
    <xf numFmtId="0" fontId="103" fillId="0" borderId="35" xfId="102" applyFont="1" applyBorder="1" applyAlignment="1">
      <alignment vertical="center"/>
    </xf>
    <xf numFmtId="0" fontId="119" fillId="0" borderId="25" xfId="102" applyFont="1" applyBorder="1" applyAlignment="1">
      <alignment vertical="center"/>
    </xf>
    <xf numFmtId="0" fontId="119" fillId="0" borderId="40" xfId="102" applyFont="1" applyBorder="1" applyAlignment="1">
      <alignment vertical="center"/>
    </xf>
    <xf numFmtId="0" fontId="103" fillId="0" borderId="21" xfId="102" applyFont="1" applyBorder="1" applyAlignment="1" applyProtection="1">
      <alignment horizontal="center" vertical="center"/>
      <protection locked="0"/>
    </xf>
    <xf numFmtId="0" fontId="103" fillId="0" borderId="19" xfId="102" applyFont="1" applyBorder="1" applyAlignment="1" applyProtection="1">
      <alignment vertical="center"/>
      <protection locked="0"/>
    </xf>
    <xf numFmtId="0" fontId="103" fillId="0" borderId="19" xfId="102" applyFont="1" applyBorder="1" applyAlignment="1">
      <alignment horizontal="center" vertical="center"/>
    </xf>
    <xf numFmtId="0" fontId="118" fillId="0" borderId="19" xfId="102" applyFont="1" applyBorder="1" applyAlignment="1">
      <alignment vertical="center"/>
    </xf>
    <xf numFmtId="0" fontId="118" fillId="0" borderId="20" xfId="102" applyFont="1" applyBorder="1" applyAlignment="1">
      <alignment vertical="center"/>
    </xf>
    <xf numFmtId="0" fontId="103" fillId="0" borderId="48" xfId="102" applyFont="1" applyBorder="1" applyAlignment="1" applyProtection="1">
      <alignment horizontal="center" vertical="center"/>
      <protection locked="0"/>
    </xf>
    <xf numFmtId="0" fontId="118" fillId="0" borderId="0" xfId="102" applyFont="1" applyAlignment="1">
      <alignment vertical="center"/>
    </xf>
    <xf numFmtId="0" fontId="121" fillId="0" borderId="32" xfId="102" applyFont="1" applyBorder="1" applyAlignment="1">
      <alignment vertical="center"/>
    </xf>
    <xf numFmtId="0" fontId="103" fillId="0" borderId="26" xfId="102" quotePrefix="1" applyFont="1" applyBorder="1" applyAlignment="1" applyProtection="1">
      <alignment horizontal="center" vertical="center"/>
      <protection locked="0"/>
    </xf>
    <xf numFmtId="0" fontId="121" fillId="0" borderId="40" xfId="102" applyFont="1" applyBorder="1" applyAlignment="1">
      <alignment vertical="center"/>
    </xf>
    <xf numFmtId="0" fontId="103" fillId="0" borderId="0" xfId="102" applyFont="1" applyAlignment="1" applyProtection="1">
      <alignment horizontal="center" vertical="center"/>
      <protection locked="0"/>
    </xf>
    <xf numFmtId="0" fontId="103" fillId="0" borderId="0" xfId="102" applyFont="1" applyAlignment="1" applyProtection="1">
      <alignment vertical="center"/>
      <protection locked="0"/>
    </xf>
    <xf numFmtId="0" fontId="32" fillId="0" borderId="0" xfId="124" applyFont="1"/>
    <xf numFmtId="0" fontId="32" fillId="0" borderId="40" xfId="124" applyFont="1" applyBorder="1"/>
    <xf numFmtId="0" fontId="32" fillId="0" borderId="39" xfId="124" applyFont="1" applyBorder="1"/>
    <xf numFmtId="0" fontId="32" fillId="0" borderId="38" xfId="124" applyFont="1" applyBorder="1"/>
    <xf numFmtId="0" fontId="32" fillId="0" borderId="37" xfId="124" applyFont="1" applyBorder="1"/>
    <xf numFmtId="0" fontId="32" fillId="0" borderId="22" xfId="124" applyFont="1" applyBorder="1"/>
    <xf numFmtId="0" fontId="32" fillId="0" borderId="151" xfId="124" applyFont="1" applyBorder="1" applyAlignment="1">
      <alignment vertical="center"/>
    </xf>
    <xf numFmtId="0" fontId="32" fillId="0" borderId="253" xfId="124" applyFont="1" applyBorder="1" applyAlignment="1">
      <alignment vertical="center"/>
    </xf>
    <xf numFmtId="0" fontId="32" fillId="0" borderId="254" xfId="124" applyFont="1" applyBorder="1"/>
    <xf numFmtId="0" fontId="32" fillId="0" borderId="0" xfId="124" applyFont="1" applyAlignment="1">
      <alignment vertical="center"/>
    </xf>
    <xf numFmtId="0" fontId="32" fillId="0" borderId="20" xfId="124" applyFont="1" applyBorder="1"/>
    <xf numFmtId="0" fontId="32" fillId="0" borderId="19" xfId="124" applyFont="1" applyBorder="1"/>
    <xf numFmtId="0" fontId="32" fillId="0" borderId="35" xfId="124" applyFont="1" applyBorder="1"/>
    <xf numFmtId="0" fontId="32" fillId="0" borderId="0" xfId="124" applyFont="1" applyAlignment="1">
      <alignment horizontal="right"/>
    </xf>
    <xf numFmtId="0" fontId="32" fillId="0" borderId="0" xfId="133" applyFont="1">
      <alignment vertical="center"/>
    </xf>
    <xf numFmtId="0" fontId="4" fillId="0" borderId="0" xfId="133">
      <alignment vertical="center"/>
    </xf>
    <xf numFmtId="0" fontId="32" fillId="0" borderId="209" xfId="133" applyFont="1" applyBorder="1">
      <alignment vertical="center"/>
    </xf>
    <xf numFmtId="0" fontId="32" fillId="0" borderId="224" xfId="133" applyFont="1" applyBorder="1">
      <alignment vertical="center"/>
    </xf>
    <xf numFmtId="0" fontId="32" fillId="0" borderId="208" xfId="133" applyFont="1" applyBorder="1">
      <alignment vertical="center"/>
    </xf>
    <xf numFmtId="0" fontId="32" fillId="0" borderId="206" xfId="133" applyFont="1" applyBorder="1">
      <alignment vertical="center"/>
    </xf>
    <xf numFmtId="0" fontId="4" fillId="0" borderId="173" xfId="133" applyBorder="1">
      <alignment vertical="center"/>
    </xf>
    <xf numFmtId="0" fontId="32" fillId="0" borderId="173" xfId="133" applyFont="1" applyBorder="1">
      <alignment vertical="center"/>
    </xf>
    <xf numFmtId="0" fontId="4" fillId="0" borderId="0" xfId="134">
      <alignment vertical="center"/>
    </xf>
    <xf numFmtId="0" fontId="32" fillId="0" borderId="0" xfId="134" applyFont="1">
      <alignment vertical="center"/>
    </xf>
    <xf numFmtId="0" fontId="32" fillId="0" borderId="0" xfId="133" applyFont="1" applyAlignment="1">
      <alignment horizontal="left" vertical="center"/>
    </xf>
    <xf numFmtId="0" fontId="32" fillId="0" borderId="173" xfId="133" applyFont="1" applyBorder="1" applyAlignment="1">
      <alignment horizontal="left" vertical="center"/>
    </xf>
    <xf numFmtId="0" fontId="32" fillId="0" borderId="255" xfId="133" applyFont="1" applyBorder="1">
      <alignment vertical="center"/>
    </xf>
    <xf numFmtId="0" fontId="32" fillId="0" borderId="256" xfId="133" applyFont="1" applyBorder="1">
      <alignment vertical="center"/>
    </xf>
    <xf numFmtId="0" fontId="32" fillId="0" borderId="257" xfId="133" applyFont="1" applyBorder="1">
      <alignment vertical="center"/>
    </xf>
    <xf numFmtId="0" fontId="127" fillId="0" borderId="0" xfId="133" applyFont="1" applyAlignment="1">
      <alignment horizontal="center" vertical="center"/>
    </xf>
    <xf numFmtId="0" fontId="32" fillId="0" borderId="0" xfId="133" applyFont="1" applyAlignment="1">
      <alignment vertical="distributed"/>
    </xf>
    <xf numFmtId="0" fontId="32" fillId="0" borderId="191" xfId="133" applyFont="1" applyBorder="1" applyAlignment="1">
      <alignment vertical="distributed"/>
    </xf>
    <xf numFmtId="0" fontId="32" fillId="0" borderId="12" xfId="133" applyFont="1" applyBorder="1" applyAlignment="1">
      <alignment vertical="distributed"/>
    </xf>
    <xf numFmtId="0" fontId="32" fillId="0" borderId="258" xfId="133" applyFont="1" applyBorder="1" applyAlignment="1">
      <alignment vertical="distributed"/>
    </xf>
    <xf numFmtId="0" fontId="4" fillId="0" borderId="0" xfId="133" applyAlignment="1">
      <alignment vertical="distributed"/>
    </xf>
    <xf numFmtId="0" fontId="129" fillId="0" borderId="173" xfId="134" applyFont="1" applyBorder="1">
      <alignment vertical="center"/>
    </xf>
    <xf numFmtId="0" fontId="129" fillId="0" borderId="0" xfId="134" applyFont="1">
      <alignment vertical="center"/>
    </xf>
    <xf numFmtId="0" fontId="94" fillId="0" borderId="0" xfId="134" applyFont="1">
      <alignment vertical="center"/>
    </xf>
    <xf numFmtId="0" fontId="4" fillId="0" borderId="0" xfId="135" applyFont="1" applyAlignment="1">
      <alignment vertical="center"/>
    </xf>
    <xf numFmtId="0" fontId="4" fillId="0" borderId="0" xfId="135" applyFont="1" applyAlignment="1">
      <alignment horizontal="center" vertical="center"/>
    </xf>
    <xf numFmtId="0" fontId="22" fillId="0" borderId="259" xfId="135" applyFont="1" applyBorder="1" applyAlignment="1">
      <alignment horizontal="center" vertical="center" wrapText="1"/>
    </xf>
    <xf numFmtId="0" fontId="19" fillId="0" borderId="263" xfId="135" applyFont="1" applyBorder="1" applyAlignment="1">
      <alignment horizontal="center" vertical="center"/>
    </xf>
    <xf numFmtId="0" fontId="22" fillId="0" borderId="264" xfId="135" applyFont="1" applyBorder="1" applyAlignment="1">
      <alignment horizontal="center" vertical="center" wrapText="1"/>
    </xf>
    <xf numFmtId="183" fontId="21" fillId="0" borderId="262" xfId="135" applyNumberFormat="1" applyFont="1" applyBorder="1" applyAlignment="1">
      <alignment horizontal="center" vertical="center" wrapText="1"/>
    </xf>
    <xf numFmtId="0" fontId="19" fillId="0" borderId="0" xfId="135" applyFont="1" applyAlignment="1">
      <alignment vertical="center"/>
    </xf>
    <xf numFmtId="0" fontId="19" fillId="0" borderId="18" xfId="135" applyFont="1" applyBorder="1" applyAlignment="1">
      <alignment horizontal="center" vertical="center"/>
    </xf>
    <xf numFmtId="0" fontId="19" fillId="0" borderId="266" xfId="135" applyFont="1" applyBorder="1" applyAlignment="1">
      <alignment vertical="center"/>
    </xf>
    <xf numFmtId="0" fontId="19" fillId="0" borderId="267" xfId="135" applyFont="1" applyBorder="1" applyAlignment="1">
      <alignment vertical="center"/>
    </xf>
    <xf numFmtId="0" fontId="19" fillId="0" borderId="268" xfId="135" applyFont="1" applyBorder="1" applyAlignment="1">
      <alignment vertical="center"/>
    </xf>
    <xf numFmtId="0" fontId="19" fillId="0" borderId="162" xfId="135" applyFont="1" applyBorder="1" applyAlignment="1">
      <alignment vertical="center" wrapText="1"/>
    </xf>
    <xf numFmtId="0" fontId="19" fillId="0" borderId="21" xfId="136" applyFont="1" applyBorder="1" applyAlignment="1">
      <alignment vertical="center" wrapText="1"/>
    </xf>
    <xf numFmtId="183" fontId="19" fillId="0" borderId="35" xfId="135" applyNumberFormat="1" applyFont="1" applyBorder="1" applyAlignment="1">
      <alignment horizontal="center" vertical="center" shrinkToFit="1"/>
    </xf>
    <xf numFmtId="0" fontId="19" fillId="0" borderId="251" xfId="135" applyFont="1" applyBorder="1" applyAlignment="1">
      <alignment horizontal="center" vertical="center"/>
    </xf>
    <xf numFmtId="0" fontId="19" fillId="0" borderId="269" xfId="135" applyFont="1" applyBorder="1" applyAlignment="1">
      <alignment vertical="center"/>
    </xf>
    <xf numFmtId="0" fontId="19" fillId="0" borderId="256" xfId="135" applyFont="1" applyBorder="1" applyAlignment="1">
      <alignment vertical="center"/>
    </xf>
    <xf numFmtId="0" fontId="19" fillId="0" borderId="257" xfId="135" applyFont="1" applyBorder="1" applyAlignment="1">
      <alignment vertical="center"/>
    </xf>
    <xf numFmtId="0" fontId="19" fillId="0" borderId="25" xfId="135" applyFont="1" applyBorder="1" applyAlignment="1">
      <alignment horizontal="left" vertical="center" wrapText="1"/>
    </xf>
    <xf numFmtId="0" fontId="19" fillId="0" borderId="26" xfId="136" applyFont="1" applyBorder="1" applyAlignment="1">
      <alignment vertical="center" wrapText="1"/>
    </xf>
    <xf numFmtId="0" fontId="19" fillId="0" borderId="270" xfId="135" applyFont="1" applyBorder="1" applyAlignment="1">
      <alignment vertical="center"/>
    </xf>
    <xf numFmtId="0" fontId="19" fillId="0" borderId="271" xfId="135" applyFont="1" applyBorder="1" applyAlignment="1">
      <alignment vertical="center"/>
    </xf>
    <xf numFmtId="0" fontId="19" fillId="0" borderId="272" xfId="135" applyFont="1" applyBorder="1" applyAlignment="1">
      <alignment vertical="center"/>
    </xf>
    <xf numFmtId="0" fontId="19" fillId="0" borderId="273" xfId="135" applyFont="1" applyBorder="1" applyAlignment="1">
      <alignment vertical="center"/>
    </xf>
    <xf numFmtId="0" fontId="19" fillId="0" borderId="274" xfId="135" applyFont="1" applyBorder="1" applyAlignment="1">
      <alignment vertical="center"/>
    </xf>
    <xf numFmtId="0" fontId="19" fillId="0" borderId="25" xfId="135" applyFont="1" applyBorder="1" applyAlignment="1">
      <alignment horizontal="center" vertical="center" wrapText="1"/>
    </xf>
    <xf numFmtId="0" fontId="19" fillId="0" borderId="252" xfId="135" applyFont="1" applyBorder="1" applyAlignment="1">
      <alignment horizontal="center" vertical="center"/>
    </xf>
    <xf numFmtId="0" fontId="19" fillId="0" borderId="275" xfId="135" applyFont="1" applyBorder="1" applyAlignment="1">
      <alignment vertical="center"/>
    </xf>
    <xf numFmtId="0" fontId="19" fillId="0" borderId="276" xfId="135" applyFont="1" applyBorder="1" applyAlignment="1">
      <alignment vertical="center"/>
    </xf>
    <xf numFmtId="0" fontId="19" fillId="0" borderId="143" xfId="135" applyFont="1" applyBorder="1" applyAlignment="1">
      <alignment vertical="center"/>
    </xf>
    <xf numFmtId="0" fontId="19" fillId="0" borderId="77" xfId="135" applyFont="1" applyBorder="1" applyAlignment="1">
      <alignment horizontal="center" vertical="center" wrapText="1"/>
    </xf>
    <xf numFmtId="0" fontId="19" fillId="0" borderId="30" xfId="136" applyFont="1" applyBorder="1" applyAlignment="1">
      <alignment vertical="center" wrapText="1"/>
    </xf>
    <xf numFmtId="183" fontId="19" fillId="0" borderId="30" xfId="135" applyNumberFormat="1" applyFont="1" applyBorder="1" applyAlignment="1">
      <alignment horizontal="center" vertical="center" shrinkToFit="1"/>
    </xf>
    <xf numFmtId="0" fontId="22" fillId="0" borderId="0" xfId="135" applyFont="1" applyAlignment="1">
      <alignment vertical="center"/>
    </xf>
    <xf numFmtId="183" fontId="21" fillId="0" borderId="0" xfId="135" applyNumberFormat="1" applyFont="1" applyAlignment="1">
      <alignment horizontal="center" vertical="center"/>
    </xf>
    <xf numFmtId="0" fontId="20" fillId="32" borderId="0" xfId="2" applyFont="1" applyFill="1">
      <alignment vertical="center"/>
    </xf>
    <xf numFmtId="0" fontId="12" fillId="0" borderId="0" xfId="108" applyFont="1" applyAlignment="1">
      <alignment vertical="center" textRotation="255"/>
    </xf>
    <xf numFmtId="0" fontId="131" fillId="0" borderId="0" xfId="108" applyFont="1">
      <alignment vertical="center"/>
    </xf>
    <xf numFmtId="0" fontId="13" fillId="0" borderId="0" xfId="108" applyFont="1" applyAlignment="1">
      <alignment vertical="center" wrapText="1"/>
    </xf>
    <xf numFmtId="0" fontId="15" fillId="0" borderId="0" xfId="108" applyFont="1">
      <alignment vertical="center"/>
    </xf>
    <xf numFmtId="0" fontId="82" fillId="31" borderId="181" xfId="108" applyFont="1" applyFill="1" applyBorder="1" applyAlignment="1">
      <alignment horizontal="center" vertical="center"/>
    </xf>
    <xf numFmtId="0" fontId="82" fillId="31" borderId="167" xfId="108" applyFont="1" applyFill="1" applyBorder="1" applyAlignment="1">
      <alignment horizontal="center" vertical="center"/>
    </xf>
    <xf numFmtId="0" fontId="82" fillId="31" borderId="8" xfId="108" applyFont="1" applyFill="1" applyBorder="1" applyAlignment="1">
      <alignment horizontal="center" vertical="center" wrapText="1"/>
    </xf>
    <xf numFmtId="0" fontId="82" fillId="31" borderId="7" xfId="108" applyFont="1" applyFill="1" applyBorder="1" applyAlignment="1">
      <alignment horizontal="center" vertical="center"/>
    </xf>
    <xf numFmtId="0" fontId="82" fillId="31" borderId="168" xfId="108" applyFont="1" applyFill="1" applyBorder="1" applyAlignment="1">
      <alignment horizontal="center" vertical="center"/>
    </xf>
    <xf numFmtId="0" fontId="82" fillId="0" borderId="184" xfId="108" applyFont="1" applyBorder="1" applyAlignment="1">
      <alignment horizontal="center" vertical="center"/>
    </xf>
    <xf numFmtId="0" fontId="82" fillId="0" borderId="8" xfId="108" applyFont="1" applyBorder="1" applyAlignment="1">
      <alignment horizontal="center" vertical="center"/>
    </xf>
    <xf numFmtId="0" fontId="82" fillId="0" borderId="9" xfId="108" applyFont="1" applyBorder="1" applyAlignment="1">
      <alignment horizontal="center" vertical="center"/>
    </xf>
    <xf numFmtId="0" fontId="82" fillId="0" borderId="185" xfId="108" applyFont="1" applyBorder="1" applyAlignment="1">
      <alignment horizontal="center" vertical="center"/>
    </xf>
    <xf numFmtId="0" fontId="82" fillId="31" borderId="184" xfId="108" applyFont="1" applyFill="1" applyBorder="1" applyAlignment="1">
      <alignment horizontal="center" vertical="center"/>
    </xf>
    <xf numFmtId="0" fontId="82" fillId="31" borderId="8" xfId="108" applyFont="1" applyFill="1" applyBorder="1" applyAlignment="1">
      <alignment horizontal="center" vertical="center"/>
    </xf>
    <xf numFmtId="0" fontId="82" fillId="31" borderId="9" xfId="108" applyFont="1" applyFill="1" applyBorder="1" applyAlignment="1">
      <alignment horizontal="center" vertical="center"/>
    </xf>
    <xf numFmtId="0" fontId="82" fillId="31" borderId="185" xfId="108" applyFont="1" applyFill="1" applyBorder="1" applyAlignment="1">
      <alignment horizontal="center" vertical="center"/>
    </xf>
    <xf numFmtId="0" fontId="82" fillId="0" borderId="187" xfId="108" applyFont="1" applyBorder="1" applyAlignment="1">
      <alignment vertical="center" wrapText="1"/>
    </xf>
    <xf numFmtId="0" fontId="82" fillId="0" borderId="189" xfId="108" applyFont="1" applyBorder="1" applyAlignment="1">
      <alignment vertical="center" wrapText="1"/>
    </xf>
    <xf numFmtId="0" fontId="82" fillId="31" borderId="190" xfId="108" applyFont="1" applyFill="1" applyBorder="1" applyAlignment="1">
      <alignment horizontal="center" vertical="center"/>
    </xf>
    <xf numFmtId="0" fontId="82" fillId="31" borderId="188" xfId="108" applyFont="1" applyFill="1" applyBorder="1" applyAlignment="1">
      <alignment horizontal="center" vertical="center"/>
    </xf>
    <xf numFmtId="0" fontId="82" fillId="31" borderId="191" xfId="108" applyFont="1" applyFill="1" applyBorder="1" applyAlignment="1">
      <alignment horizontal="center" vertical="center"/>
    </xf>
    <xf numFmtId="0" fontId="82" fillId="31" borderId="192" xfId="108" applyFont="1" applyFill="1" applyBorder="1" applyAlignment="1">
      <alignment horizontal="center" vertical="center"/>
    </xf>
    <xf numFmtId="0" fontId="82" fillId="0" borderId="8" xfId="108" applyFont="1" applyBorder="1" applyAlignment="1">
      <alignment horizontal="center" vertical="center" wrapText="1"/>
    </xf>
    <xf numFmtId="0" fontId="82" fillId="31" borderId="9" xfId="108" applyFont="1" applyFill="1" applyBorder="1" applyAlignment="1">
      <alignment horizontal="left" vertical="center" wrapText="1" indent="1"/>
    </xf>
    <xf numFmtId="0" fontId="82" fillId="31" borderId="183" xfId="108" applyFont="1" applyFill="1" applyBorder="1" applyAlignment="1">
      <alignment horizontal="left" vertical="center" wrapText="1" indent="1"/>
    </xf>
    <xf numFmtId="0" fontId="82" fillId="0" borderId="170" xfId="108" applyFont="1" applyBorder="1" applyAlignment="1">
      <alignment horizontal="center" vertical="center"/>
    </xf>
    <xf numFmtId="0" fontId="82" fillId="0" borderId="172" xfId="108" applyFont="1" applyBorder="1" applyAlignment="1">
      <alignment horizontal="center" vertical="center"/>
    </xf>
    <xf numFmtId="0" fontId="82" fillId="0" borderId="206" xfId="108" applyFont="1" applyBorder="1" applyAlignment="1">
      <alignment horizontal="center" vertical="center"/>
    </xf>
    <xf numFmtId="0" fontId="82" fillId="0" borderId="174" xfId="108" applyFont="1" applyBorder="1" applyAlignment="1">
      <alignment horizontal="center" vertical="center"/>
    </xf>
    <xf numFmtId="0" fontId="82" fillId="31" borderId="199" xfId="108" applyFont="1" applyFill="1" applyBorder="1" applyAlignment="1">
      <alignment horizontal="center" vertical="center"/>
    </xf>
    <xf numFmtId="0" fontId="82" fillId="31" borderId="200" xfId="108" applyFont="1" applyFill="1" applyBorder="1" applyAlignment="1">
      <alignment horizontal="center" vertical="center"/>
    </xf>
    <xf numFmtId="0" fontId="82" fillId="31" borderId="197" xfId="108" applyFont="1" applyFill="1" applyBorder="1" applyAlignment="1">
      <alignment horizontal="center" vertical="center"/>
    </xf>
    <xf numFmtId="0" fontId="82" fillId="31" borderId="201" xfId="108" applyFont="1" applyFill="1" applyBorder="1" applyAlignment="1">
      <alignment horizontal="center" vertical="center"/>
    </xf>
    <xf numFmtId="0" fontId="134" fillId="0" borderId="0" xfId="108" applyFont="1" applyAlignment="1">
      <alignment vertical="center" textRotation="255"/>
    </xf>
    <xf numFmtId="0" fontId="17" fillId="0" borderId="0" xfId="108" applyFont="1">
      <alignment vertical="center"/>
    </xf>
    <xf numFmtId="0" fontId="83" fillId="0" borderId="0" xfId="108" applyFont="1" applyAlignment="1">
      <alignment vertical="center" textRotation="255"/>
    </xf>
    <xf numFmtId="0" fontId="135" fillId="0" borderId="0" xfId="108" applyFont="1">
      <alignment vertical="center"/>
    </xf>
    <xf numFmtId="0" fontId="136" fillId="0" borderId="0" xfId="108" applyFont="1">
      <alignment vertical="center"/>
    </xf>
    <xf numFmtId="0" fontId="83" fillId="0" borderId="0" xfId="108" applyFont="1">
      <alignment vertical="center"/>
    </xf>
    <xf numFmtId="0" fontId="15" fillId="32" borderId="207" xfId="108" applyFont="1" applyFill="1" applyBorder="1" applyAlignment="1">
      <alignment horizontal="left" vertical="center" shrinkToFit="1"/>
    </xf>
    <xf numFmtId="0" fontId="15" fillId="32" borderId="184" xfId="108" applyFont="1" applyFill="1" applyBorder="1" applyAlignment="1">
      <alignment horizontal="center" vertical="center"/>
    </xf>
    <xf numFmtId="0" fontId="15" fillId="32" borderId="185" xfId="108" applyFont="1" applyFill="1" applyBorder="1" applyAlignment="1">
      <alignment horizontal="center" vertical="center"/>
    </xf>
    <xf numFmtId="0" fontId="15" fillId="32" borderId="11" xfId="108" applyFont="1" applyFill="1" applyBorder="1" applyAlignment="1">
      <alignment horizontal="center" vertical="center"/>
    </xf>
    <xf numFmtId="0" fontId="15" fillId="32" borderId="208" xfId="108" applyFont="1" applyFill="1" applyBorder="1" applyAlignment="1">
      <alignment horizontal="center" vertical="center"/>
    </xf>
    <xf numFmtId="0" fontId="15" fillId="32" borderId="171" xfId="108" applyFont="1" applyFill="1" applyBorder="1" applyAlignment="1">
      <alignment horizontal="center" vertical="center"/>
    </xf>
    <xf numFmtId="0" fontId="15" fillId="32" borderId="209" xfId="108" applyFont="1" applyFill="1" applyBorder="1" applyAlignment="1">
      <alignment horizontal="center" vertical="center"/>
    </xf>
    <xf numFmtId="0" fontId="15" fillId="32" borderId="205" xfId="108" applyFont="1" applyFill="1" applyBorder="1" applyAlignment="1">
      <alignment horizontal="center" vertical="center"/>
    </xf>
    <xf numFmtId="0" fontId="4" fillId="32" borderId="0" xfId="108" applyFill="1">
      <alignment vertical="center"/>
    </xf>
    <xf numFmtId="0" fontId="15" fillId="31" borderId="210" xfId="108" applyFont="1" applyFill="1" applyBorder="1" applyAlignment="1">
      <alignment horizontal="left" vertical="center" wrapText="1"/>
    </xf>
    <xf numFmtId="0" fontId="15" fillId="31" borderId="199" xfId="108" applyFont="1" applyFill="1" applyBorder="1" applyAlignment="1">
      <alignment horizontal="center" vertical="center"/>
    </xf>
    <xf numFmtId="0" fontId="15" fillId="31" borderId="201" xfId="108" applyFont="1" applyFill="1" applyBorder="1" applyAlignment="1">
      <alignment horizontal="center" vertical="center"/>
    </xf>
    <xf numFmtId="0" fontId="15" fillId="31" borderId="211" xfId="108" applyFont="1" applyFill="1" applyBorder="1" applyAlignment="1">
      <alignment horizontal="center" vertical="center"/>
    </xf>
    <xf numFmtId="0" fontId="15" fillId="31" borderId="212" xfId="108" applyFont="1" applyFill="1" applyBorder="1" applyAlignment="1">
      <alignment horizontal="center" vertical="center"/>
    </xf>
    <xf numFmtId="0" fontId="15" fillId="31" borderId="200" xfId="108" applyFont="1" applyFill="1" applyBorder="1" applyAlignment="1">
      <alignment horizontal="center" vertical="center"/>
    </xf>
    <xf numFmtId="0" fontId="15" fillId="31" borderId="197" xfId="108" applyFont="1" applyFill="1" applyBorder="1" applyAlignment="1">
      <alignment horizontal="center" vertical="center"/>
    </xf>
    <xf numFmtId="0" fontId="4" fillId="31" borderId="0" xfId="108" applyFill="1">
      <alignment vertical="center"/>
    </xf>
    <xf numFmtId="0" fontId="133" fillId="0" borderId="176" xfId="108" applyFont="1" applyBorder="1" applyAlignment="1">
      <alignment horizontal="center" vertical="center" wrapText="1"/>
    </xf>
    <xf numFmtId="0" fontId="133" fillId="0" borderId="177" xfId="108" applyFont="1" applyBorder="1" applyAlignment="1">
      <alignment horizontal="center" vertical="center"/>
    </xf>
    <xf numFmtId="0" fontId="82" fillId="0" borderId="9" xfId="108" applyFont="1" applyBorder="1" applyAlignment="1">
      <alignment horizontal="center" vertical="center" wrapText="1"/>
    </xf>
    <xf numFmtId="0" fontId="82" fillId="0" borderId="11" xfId="108" applyFont="1" applyBorder="1" applyAlignment="1">
      <alignment horizontal="center" vertical="center" wrapText="1"/>
    </xf>
    <xf numFmtId="0" fontId="82" fillId="31" borderId="9" xfId="108" applyFont="1" applyFill="1" applyBorder="1" applyAlignment="1">
      <alignment horizontal="center" vertical="center" wrapText="1"/>
    </xf>
    <xf numFmtId="0" fontId="82" fillId="31" borderId="204" xfId="108" applyFont="1" applyFill="1" applyBorder="1" applyAlignment="1">
      <alignment horizontal="center" vertical="center" wrapText="1"/>
    </xf>
    <xf numFmtId="0" fontId="8" fillId="0" borderId="0" xfId="2" applyFont="1">
      <alignment vertical="center"/>
    </xf>
    <xf numFmtId="0" fontId="142" fillId="0" borderId="0" xfId="2" applyFont="1" applyAlignment="1">
      <alignment horizontal="center" vertical="center"/>
    </xf>
    <xf numFmtId="0" fontId="24" fillId="0" borderId="26" xfId="2" applyFont="1" applyBorder="1">
      <alignment vertical="center"/>
    </xf>
    <xf numFmtId="0" fontId="142" fillId="0" borderId="0" xfId="2" applyFont="1">
      <alignment vertical="center"/>
    </xf>
    <xf numFmtId="0" fontId="142" fillId="0" borderId="25" xfId="2" applyFont="1" applyBorder="1" applyAlignment="1">
      <alignment horizontal="center" vertical="center"/>
    </xf>
    <xf numFmtId="0" fontId="142" fillId="0" borderId="287" xfId="2" applyFont="1" applyBorder="1">
      <alignment vertical="center"/>
    </xf>
    <xf numFmtId="0" fontId="142" fillId="0" borderId="288" xfId="2" applyFont="1" applyBorder="1">
      <alignment vertical="center"/>
    </xf>
    <xf numFmtId="0" fontId="142" fillId="0" borderId="289" xfId="2" applyFont="1" applyBorder="1">
      <alignment vertical="center"/>
    </xf>
    <xf numFmtId="0" fontId="142" fillId="0" borderId="290" xfId="2" applyFont="1" applyBorder="1">
      <alignment vertical="center"/>
    </xf>
    <xf numFmtId="0" fontId="142" fillId="0" borderId="291" xfId="2" applyFont="1" applyBorder="1">
      <alignment vertical="center"/>
    </xf>
    <xf numFmtId="0" fontId="142" fillId="0" borderId="292" xfId="2" applyFont="1" applyBorder="1">
      <alignment vertical="center"/>
    </xf>
    <xf numFmtId="0" fontId="142" fillId="0" borderId="0" xfId="2" applyFont="1" applyAlignment="1">
      <alignment horizontal="left" vertical="center" wrapText="1"/>
    </xf>
    <xf numFmtId="0" fontId="85" fillId="0" borderId="26" xfId="2" applyFont="1" applyBorder="1" applyAlignment="1">
      <alignment horizontal="center" vertical="center" wrapText="1"/>
    </xf>
    <xf numFmtId="0" fontId="142" fillId="0" borderId="25" xfId="2" applyFont="1" applyBorder="1">
      <alignment vertical="center"/>
    </xf>
    <xf numFmtId="0" fontId="142" fillId="0" borderId="33" xfId="2" applyFont="1" applyBorder="1">
      <alignment vertical="center"/>
    </xf>
    <xf numFmtId="0" fontId="85" fillId="0" borderId="21" xfId="2" applyFont="1" applyBorder="1" applyAlignment="1">
      <alignment horizontal="center" vertical="center" wrapText="1"/>
    </xf>
    <xf numFmtId="0" fontId="142" fillId="0" borderId="0" xfId="2" applyFont="1" applyAlignment="1">
      <alignment vertical="center" textRotation="255" wrapText="1"/>
    </xf>
    <xf numFmtId="0" fontId="24" fillId="0" borderId="0" xfId="2" applyFont="1">
      <alignment vertical="center"/>
    </xf>
    <xf numFmtId="0" fontId="19" fillId="0" borderId="0" xfId="5" applyFont="1">
      <alignment vertical="center"/>
    </xf>
    <xf numFmtId="0" fontId="85" fillId="0" borderId="0" xfId="5" applyFont="1">
      <alignment vertical="center"/>
    </xf>
    <xf numFmtId="0" fontId="85" fillId="0" borderId="0" xfId="5" applyFont="1" applyAlignment="1">
      <alignment horizontal="right" vertical="center"/>
    </xf>
    <xf numFmtId="0" fontId="19" fillId="0" borderId="0" xfId="5" applyFont="1" applyAlignment="1">
      <alignment horizontal="center" vertical="center"/>
    </xf>
    <xf numFmtId="0" fontId="85" fillId="0" borderId="0" xfId="5" applyFont="1" applyAlignment="1">
      <alignment horizontal="distributed" vertical="center"/>
    </xf>
    <xf numFmtId="0" fontId="85" fillId="0" borderId="0" xfId="5" applyFont="1" applyAlignment="1">
      <alignment horizontal="center" vertical="center"/>
    </xf>
    <xf numFmtId="0" fontId="85" fillId="0" borderId="0" xfId="5" applyFont="1" applyAlignment="1">
      <alignment horizontal="left" vertical="center" indent="1" shrinkToFit="1"/>
    </xf>
    <xf numFmtId="0" fontId="19" fillId="0" borderId="0" xfId="5" applyFont="1" applyAlignment="1">
      <alignment horizontal="distributed" vertical="center" indent="9"/>
    </xf>
    <xf numFmtId="0" fontId="24" fillId="0" borderId="25" xfId="5" applyFont="1" applyBorder="1" applyAlignment="1">
      <alignment horizontal="distributed" vertical="center" indent="2"/>
    </xf>
    <xf numFmtId="0" fontId="24" fillId="0" borderId="32" xfId="5" applyFont="1" applyBorder="1">
      <alignment vertical="center"/>
    </xf>
    <xf numFmtId="0" fontId="24" fillId="0" borderId="33" xfId="5" applyFont="1" applyBorder="1" applyAlignment="1">
      <alignment horizontal="distributed" vertical="center" indent="2"/>
    </xf>
    <xf numFmtId="0" fontId="24" fillId="0" borderId="32" xfId="5" applyFont="1" applyBorder="1" applyAlignment="1">
      <alignment vertical="center" wrapText="1"/>
    </xf>
    <xf numFmtId="0" fontId="24" fillId="0" borderId="40" xfId="5" applyFont="1" applyBorder="1" applyAlignment="1">
      <alignment horizontal="distributed" vertical="center" indent="2"/>
    </xf>
    <xf numFmtId="0" fontId="24" fillId="0" borderId="39" xfId="5" applyFont="1" applyBorder="1">
      <alignment vertical="center"/>
    </xf>
    <xf numFmtId="0" fontId="24" fillId="0" borderId="38" xfId="5" applyFont="1" applyBorder="1" applyAlignment="1">
      <alignment horizontal="distributed" vertical="center" indent="2"/>
    </xf>
    <xf numFmtId="0" fontId="24" fillId="0" borderId="40" xfId="5" applyFont="1" applyBorder="1" applyAlignment="1">
      <alignment horizontal="center" vertical="center"/>
    </xf>
    <xf numFmtId="0" fontId="24" fillId="0" borderId="39" xfId="5" applyFont="1" applyBorder="1" applyAlignment="1">
      <alignment vertical="center" wrapText="1"/>
    </xf>
    <xf numFmtId="0" fontId="144" fillId="0" borderId="25" xfId="5" applyFont="1" applyBorder="1" applyAlignment="1">
      <alignment vertical="center" wrapText="1"/>
    </xf>
    <xf numFmtId="0" fontId="144" fillId="0" borderId="32" xfId="5" applyFont="1" applyBorder="1" applyAlignment="1">
      <alignment vertical="center" wrapText="1"/>
    </xf>
    <xf numFmtId="0" fontId="144" fillId="0" borderId="33" xfId="5" applyFont="1" applyBorder="1" applyAlignment="1">
      <alignment vertical="center" wrapText="1"/>
    </xf>
    <xf numFmtId="0" fontId="8" fillId="0" borderId="0" xfId="137" applyFont="1">
      <alignment vertical="center"/>
    </xf>
    <xf numFmtId="0" fontId="145" fillId="0" borderId="0" xfId="137" applyFont="1">
      <alignment vertical="center"/>
    </xf>
    <xf numFmtId="0" fontId="147" fillId="0" borderId="0" xfId="137" applyFont="1">
      <alignment vertical="center"/>
    </xf>
    <xf numFmtId="0" fontId="4" fillId="0" borderId="0" xfId="137">
      <alignment vertical="center"/>
    </xf>
    <xf numFmtId="0" fontId="147" fillId="0" borderId="92" xfId="137" applyFont="1" applyBorder="1" applyAlignment="1">
      <alignment horizontal="center" vertical="center"/>
    </xf>
    <xf numFmtId="0" fontId="149" fillId="0" borderId="32" xfId="137" applyFont="1" applyBorder="1">
      <alignment vertical="center"/>
    </xf>
    <xf numFmtId="0" fontId="149" fillId="0" borderId="24" xfId="137" applyFont="1" applyBorder="1">
      <alignment vertical="center"/>
    </xf>
    <xf numFmtId="0" fontId="145" fillId="0" borderId="34" xfId="137" applyFont="1" applyBorder="1" applyAlignment="1">
      <alignment horizontal="center" vertical="center" wrapText="1"/>
    </xf>
    <xf numFmtId="0" fontId="145" fillId="0" borderId="32" xfId="137" applyFont="1" applyBorder="1" applyAlignment="1">
      <alignment horizontal="center" vertical="center" wrapText="1"/>
    </xf>
    <xf numFmtId="0" fontId="149" fillId="0" borderId="39" xfId="137" applyFont="1" applyBorder="1" applyAlignment="1">
      <alignment horizontal="left" vertical="center"/>
    </xf>
    <xf numFmtId="0" fontId="149" fillId="0" borderId="39" xfId="137" applyFont="1" applyBorder="1">
      <alignment vertical="center"/>
    </xf>
    <xf numFmtId="0" fontId="149" fillId="0" borderId="42" xfId="137" applyFont="1" applyBorder="1" applyAlignment="1">
      <alignment horizontal="left" vertical="center"/>
    </xf>
    <xf numFmtId="0" fontId="145" fillId="0" borderId="76" xfId="137" applyFont="1" applyBorder="1" applyAlignment="1">
      <alignment horizontal="center" vertical="center" wrapText="1"/>
    </xf>
    <xf numFmtId="0" fontId="149" fillId="0" borderId="76" xfId="137" applyFont="1" applyBorder="1">
      <alignment vertical="center"/>
    </xf>
    <xf numFmtId="0" fontId="149" fillId="0" borderId="79" xfId="137" applyFont="1" applyBorder="1">
      <alignment vertical="center"/>
    </xf>
    <xf numFmtId="0" fontId="145" fillId="0" borderId="0" xfId="137" applyFont="1" applyAlignment="1">
      <alignment vertical="center" wrapText="1"/>
    </xf>
    <xf numFmtId="0" fontId="150" fillId="0" borderId="0" xfId="137" applyFont="1" applyAlignment="1">
      <alignment vertical="center" wrapText="1"/>
    </xf>
    <xf numFmtId="0" fontId="151" fillId="0" borderId="0" xfId="137" applyFont="1">
      <alignment vertical="center"/>
    </xf>
    <xf numFmtId="0" fontId="152" fillId="0" borderId="0" xfId="137" applyFont="1">
      <alignment vertical="center"/>
    </xf>
    <xf numFmtId="0" fontId="153" fillId="0" borderId="0" xfId="137" applyFont="1">
      <alignment vertical="center"/>
    </xf>
    <xf numFmtId="0" fontId="147" fillId="0" borderId="0" xfId="137" applyFont="1" applyAlignment="1">
      <alignment horizontal="center" vertical="center"/>
    </xf>
    <xf numFmtId="0" fontId="154" fillId="0" borderId="0" xfId="137" applyFont="1">
      <alignment vertical="center"/>
    </xf>
    <xf numFmtId="0" fontId="4" fillId="0" borderId="0" xfId="137" applyAlignment="1">
      <alignment horizontal="center" vertical="center"/>
    </xf>
    <xf numFmtId="0" fontId="97" fillId="0" borderId="0" xfId="137" applyFont="1">
      <alignment vertical="center"/>
    </xf>
    <xf numFmtId="0" fontId="41" fillId="0" borderId="0" xfId="137" applyFont="1">
      <alignment vertical="center"/>
    </xf>
    <xf numFmtId="0" fontId="24" fillId="0" borderId="25" xfId="5" applyFont="1" applyBorder="1" applyAlignment="1">
      <alignment horizontal="center" vertical="center"/>
    </xf>
    <xf numFmtId="0" fontId="24" fillId="0" borderId="25" xfId="2" applyFont="1" applyBorder="1" applyAlignment="1">
      <alignment horizontal="center" vertical="center"/>
    </xf>
    <xf numFmtId="0" fontId="24" fillId="0" borderId="26" xfId="2" applyFont="1" applyBorder="1" applyAlignment="1">
      <alignment horizontal="center" vertical="center"/>
    </xf>
    <xf numFmtId="0" fontId="142" fillId="0" borderId="20" xfId="2" applyFont="1" applyBorder="1" applyAlignment="1">
      <alignment horizontal="center" vertical="center"/>
    </xf>
    <xf numFmtId="0" fontId="145" fillId="0" borderId="0" xfId="137" applyFont="1" applyAlignment="1">
      <alignment horizontal="right" vertical="center"/>
    </xf>
    <xf numFmtId="0" fontId="147" fillId="0" borderId="32" xfId="137" applyFont="1" applyBorder="1" applyAlignment="1">
      <alignment horizontal="center" vertical="center"/>
    </xf>
    <xf numFmtId="0" fontId="147" fillId="0" borderId="24" xfId="137" applyFont="1" applyBorder="1" applyAlignment="1">
      <alignment horizontal="center" vertical="center"/>
    </xf>
    <xf numFmtId="0" fontId="147" fillId="0" borderId="0" xfId="137" applyFont="1" applyAlignment="1">
      <alignment horizontal="left" vertical="center"/>
    </xf>
    <xf numFmtId="0" fontId="4" fillId="0" borderId="0" xfId="137" applyAlignment="1">
      <alignment horizontal="left" vertical="center"/>
    </xf>
    <xf numFmtId="49" fontId="4" fillId="0" borderId="0" xfId="136" applyNumberFormat="1" applyFont="1" applyAlignment="1">
      <alignment vertical="center"/>
    </xf>
    <xf numFmtId="49" fontId="4" fillId="0" borderId="0" xfId="136" applyNumberFormat="1" applyFont="1" applyBorder="1" applyAlignment="1">
      <alignment vertical="center"/>
    </xf>
    <xf numFmtId="49" fontId="4" fillId="0" borderId="0" xfId="138" applyNumberFormat="1" applyAlignment="1">
      <alignment vertical="center"/>
    </xf>
    <xf numFmtId="49" fontId="4" fillId="0" borderId="0" xfId="136" applyNumberFormat="1" applyFont="1" applyAlignment="1">
      <alignment horizontal="right" vertical="center"/>
    </xf>
    <xf numFmtId="49" fontId="4" fillId="0" borderId="0" xfId="136" applyNumberFormat="1" applyFont="1" applyAlignment="1">
      <alignment horizontal="center" vertical="center"/>
    </xf>
    <xf numFmtId="49" fontId="156" fillId="0" borderId="0" xfId="139" applyNumberFormat="1" applyFont="1">
      <alignment vertical="center"/>
    </xf>
    <xf numFmtId="49" fontId="4" fillId="0" borderId="0" xfId="136" applyNumberFormat="1" applyFont="1" applyBorder="1" applyAlignment="1">
      <alignment vertical="top"/>
    </xf>
    <xf numFmtId="49" fontId="4" fillId="0" borderId="0" xfId="136" applyNumberFormat="1" applyFont="1" applyAlignment="1">
      <alignment horizontal="left" vertical="top"/>
    </xf>
    <xf numFmtId="49" fontId="4" fillId="0" borderId="0" xfId="136" applyNumberFormat="1" applyFont="1" applyAlignment="1">
      <alignment vertical="top"/>
    </xf>
    <xf numFmtId="49" fontId="4" fillId="0" borderId="0" xfId="136" applyNumberFormat="1" applyFont="1" applyAlignment="1">
      <alignment horizontal="left" vertical="top" wrapText="1"/>
    </xf>
    <xf numFmtId="185" fontId="4" fillId="0" borderId="0" xfId="136" applyNumberFormat="1" applyFont="1" applyAlignment="1">
      <alignment vertical="center"/>
    </xf>
    <xf numFmtId="49" fontId="156" fillId="0" borderId="0" xfId="136" applyNumberFormat="1" applyFont="1" applyAlignment="1">
      <alignment vertical="center"/>
    </xf>
    <xf numFmtId="49" fontId="19" fillId="0" borderId="220" xfId="139" applyNumberFormat="1" applyFont="1" applyBorder="1">
      <alignment vertical="center"/>
    </xf>
    <xf numFmtId="49" fontId="19" fillId="0" borderId="301" xfId="139" applyNumberFormat="1" applyFont="1" applyBorder="1">
      <alignment vertical="center"/>
    </xf>
    <xf numFmtId="49" fontId="19" fillId="0" borderId="301" xfId="139" applyNumberFormat="1" applyFont="1" applyBorder="1" applyAlignment="1">
      <alignment vertical="center" shrinkToFit="1"/>
    </xf>
    <xf numFmtId="49" fontId="4" fillId="0" borderId="150" xfId="138" applyNumberFormat="1" applyBorder="1" applyAlignment="1">
      <alignment horizontal="center" vertical="center"/>
    </xf>
    <xf numFmtId="49" fontId="4" fillId="0" borderId="302" xfId="138" applyNumberFormat="1" applyBorder="1" applyAlignment="1">
      <alignment horizontal="center" vertical="center"/>
    </xf>
    <xf numFmtId="49" fontId="4" fillId="0" borderId="25" xfId="138" applyNumberFormat="1" applyBorder="1" applyAlignment="1">
      <alignment horizontal="center" vertical="center"/>
    </xf>
    <xf numFmtId="49" fontId="4" fillId="0" borderId="301" xfId="138" applyNumberFormat="1" applyBorder="1" applyAlignment="1">
      <alignment horizontal="center" vertical="center"/>
    </xf>
    <xf numFmtId="49" fontId="4" fillId="0" borderId="32" xfId="138" applyNumberFormat="1" applyBorder="1" applyAlignment="1">
      <alignment horizontal="center" vertical="center"/>
    </xf>
    <xf numFmtId="49" fontId="4" fillId="0" borderId="0" xfId="136" applyNumberFormat="1" applyFont="1" applyBorder="1" applyAlignment="1">
      <alignment horizontal="center" vertical="center"/>
    </xf>
    <xf numFmtId="49" fontId="4" fillId="0" borderId="0" xfId="138" applyNumberFormat="1" applyAlignment="1">
      <alignment horizontal="center" vertical="center"/>
    </xf>
    <xf numFmtId="49" fontId="19" fillId="0" borderId="32" xfId="136" applyNumberFormat="1" applyFont="1" applyBorder="1" applyAlignment="1">
      <alignment vertical="center"/>
    </xf>
    <xf numFmtId="49" fontId="4" fillId="0" borderId="37" xfId="136" applyNumberFormat="1" applyFont="1" applyBorder="1" applyAlignment="1">
      <alignment vertical="center"/>
    </xf>
    <xf numFmtId="49" fontId="157" fillId="0" borderId="0" xfId="136" applyNumberFormat="1" applyFont="1" applyBorder="1" applyAlignment="1">
      <alignment vertical="center" wrapText="1"/>
    </xf>
    <xf numFmtId="49" fontId="19" fillId="0" borderId="0" xfId="136" applyNumberFormat="1" applyFont="1" applyBorder="1" applyAlignment="1">
      <alignment horizontal="center" vertical="center"/>
    </xf>
    <xf numFmtId="49" fontId="19" fillId="0" borderId="0" xfId="136" applyNumberFormat="1" applyFont="1" applyBorder="1" applyAlignment="1">
      <alignment vertical="center"/>
    </xf>
    <xf numFmtId="49" fontId="19" fillId="0" borderId="0" xfId="136" applyNumberFormat="1" applyFont="1" applyBorder="1" applyAlignment="1">
      <alignment vertical="center" wrapText="1"/>
    </xf>
    <xf numFmtId="49" fontId="19" fillId="0" borderId="0" xfId="140" applyNumberFormat="1" applyFont="1" applyBorder="1" applyAlignment="1">
      <alignment vertical="center"/>
    </xf>
    <xf numFmtId="49" fontId="19" fillId="0" borderId="0" xfId="136" applyNumberFormat="1" applyFont="1" applyBorder="1" applyAlignment="1">
      <alignment vertical="top" wrapText="1"/>
    </xf>
    <xf numFmtId="49" fontId="4" fillId="0" borderId="0" xfId="136" applyNumberFormat="1" applyFont="1" applyBorder="1" applyAlignment="1">
      <alignment horizontal="left" vertical="center"/>
    </xf>
    <xf numFmtId="49" fontId="4" fillId="0" borderId="0" xfId="140" applyNumberFormat="1" applyFont="1" applyBorder="1" applyAlignment="1">
      <alignment horizontal="left" vertical="center"/>
    </xf>
    <xf numFmtId="49" fontId="19" fillId="0" borderId="0" xfId="140" applyNumberFormat="1" applyFont="1" applyBorder="1" applyAlignment="1">
      <alignment horizontal="right" vertical="center"/>
    </xf>
    <xf numFmtId="49" fontId="4" fillId="0" borderId="0" xfId="140" applyNumberFormat="1" applyFont="1" applyBorder="1" applyAlignment="1">
      <alignment vertical="center"/>
    </xf>
    <xf numFmtId="0" fontId="158" fillId="0" borderId="0" xfId="141" applyFont="1" applyAlignment="1">
      <alignment horizontal="left" vertical="center"/>
    </xf>
    <xf numFmtId="0" fontId="34" fillId="0" borderId="0" xfId="141" applyFont="1" applyAlignment="1">
      <alignment horizontal="center" vertical="center"/>
    </xf>
    <xf numFmtId="0" fontId="4" fillId="0" borderId="0" xfId="141" applyAlignment="1">
      <alignment horizontal="center" vertical="center"/>
    </xf>
    <xf numFmtId="0" fontId="34" fillId="0" borderId="0" xfId="141" applyFont="1" applyAlignment="1">
      <alignment vertical="center"/>
    </xf>
    <xf numFmtId="0" fontId="34" fillId="0" borderId="0" xfId="141" applyFont="1" applyAlignment="1">
      <alignment vertical="center" wrapText="1"/>
    </xf>
    <xf numFmtId="0" fontId="34" fillId="0" borderId="48" xfId="141" applyFont="1" applyBorder="1" applyAlignment="1">
      <alignment horizontal="center" vertical="center"/>
    </xf>
    <xf numFmtId="0" fontId="34" fillId="0" borderId="309" xfId="141" applyFont="1" applyBorder="1" applyAlignment="1">
      <alignment horizontal="center" vertical="center"/>
    </xf>
    <xf numFmtId="0" fontId="34" fillId="0" borderId="40" xfId="141" applyFont="1" applyBorder="1" applyAlignment="1">
      <alignment horizontal="left" vertical="center"/>
    </xf>
    <xf numFmtId="49" fontId="34" fillId="0" borderId="39" xfId="141" applyNumberFormat="1" applyFont="1" applyBorder="1" applyAlignment="1" applyProtection="1">
      <alignment horizontal="center" vertical="center"/>
      <protection locked="0"/>
    </xf>
    <xf numFmtId="0" fontId="34" fillId="0" borderId="39" xfId="141" applyFont="1" applyBorder="1" applyAlignment="1">
      <alignment horizontal="center" vertical="center"/>
    </xf>
    <xf numFmtId="0" fontId="34" fillId="0" borderId="39" xfId="141" applyFont="1" applyBorder="1" applyAlignment="1">
      <alignment horizontal="left" vertical="center"/>
    </xf>
    <xf numFmtId="0" fontId="34" fillId="0" borderId="38" xfId="141" applyFont="1" applyBorder="1" applyAlignment="1">
      <alignment horizontal="left" vertical="center"/>
    </xf>
    <xf numFmtId="0" fontId="34" fillId="0" borderId="37" xfId="141" applyFont="1" applyBorder="1" applyAlignment="1" applyProtection="1">
      <alignment horizontal="center" vertical="center"/>
      <protection locked="0"/>
    </xf>
    <xf numFmtId="49" fontId="34" fillId="0" borderId="0" xfId="139" applyNumberFormat="1" applyFont="1" applyAlignment="1">
      <alignment horizontal="left" vertical="center"/>
    </xf>
    <xf numFmtId="0" fontId="4" fillId="0" borderId="59" xfId="141" applyBorder="1" applyAlignment="1" applyProtection="1">
      <alignment horizontal="center" vertical="center"/>
      <protection locked="0"/>
    </xf>
    <xf numFmtId="49" fontId="34" fillId="0" borderId="0" xfId="139" applyNumberFormat="1" applyFont="1" applyAlignment="1">
      <alignment horizontal="center" vertical="center" shrinkToFit="1"/>
    </xf>
    <xf numFmtId="0" fontId="34" fillId="32" borderId="33" xfId="141" applyFont="1" applyFill="1" applyBorder="1" applyAlignment="1">
      <alignment horizontal="center" vertical="center"/>
    </xf>
    <xf numFmtId="0" fontId="34" fillId="0" borderId="25" xfId="141" applyFont="1" applyBorder="1" applyAlignment="1">
      <alignment horizontal="center" vertical="center"/>
    </xf>
    <xf numFmtId="0" fontId="34" fillId="0" borderId="37" xfId="141" applyFont="1" applyBorder="1" applyAlignment="1">
      <alignment horizontal="center" vertical="center"/>
    </xf>
    <xf numFmtId="0" fontId="34" fillId="0" borderId="39" xfId="141" applyFont="1" applyBorder="1" applyAlignment="1">
      <alignment horizontal="left"/>
    </xf>
    <xf numFmtId="0" fontId="34" fillId="0" borderId="38" xfId="141" applyFont="1" applyBorder="1" applyAlignment="1">
      <alignment horizontal="left"/>
    </xf>
    <xf numFmtId="0" fontId="34" fillId="0" borderId="50" xfId="141" applyFont="1" applyBorder="1" applyAlignment="1">
      <alignment horizontal="center" vertical="center"/>
    </xf>
    <xf numFmtId="0" fontId="34" fillId="0" borderId="0" xfId="141" applyFont="1"/>
    <xf numFmtId="0" fontId="34" fillId="0" borderId="19" xfId="141" applyFont="1" applyBorder="1" applyAlignment="1">
      <alignment horizontal="left"/>
    </xf>
    <xf numFmtId="0" fontId="34" fillId="0" borderId="22" xfId="141" applyFont="1" applyBorder="1"/>
    <xf numFmtId="0" fontId="34" fillId="0" borderId="307" xfId="141" applyFont="1" applyBorder="1" applyAlignment="1" applyProtection="1">
      <alignment horizontal="center" vertical="center"/>
      <protection locked="0"/>
    </xf>
    <xf numFmtId="0" fontId="34" fillId="0" borderId="308" xfId="141" applyFont="1" applyBorder="1" applyAlignment="1" applyProtection="1">
      <alignment horizontal="center" vertical="center"/>
      <protection locked="0"/>
    </xf>
    <xf numFmtId="0" fontId="34" fillId="0" borderId="19" xfId="141" applyFont="1" applyBorder="1" applyAlignment="1" applyProtection="1">
      <alignment horizontal="center" vertical="center"/>
      <protection locked="0"/>
    </xf>
    <xf numFmtId="0" fontId="34" fillId="0" borderId="35" xfId="141" applyFont="1" applyBorder="1" applyAlignment="1" applyProtection="1">
      <alignment horizontal="center" vertical="center"/>
      <protection locked="0"/>
    </xf>
    <xf numFmtId="0" fontId="34" fillId="0" borderId="39" xfId="141" applyFont="1" applyBorder="1" applyAlignment="1" applyProtection="1">
      <alignment horizontal="center" vertical="center"/>
      <protection locked="0"/>
    </xf>
    <xf numFmtId="0" fontId="34" fillId="0" borderId="38" xfId="141" applyFont="1" applyBorder="1" applyAlignment="1" applyProtection="1">
      <alignment horizontal="center" vertical="center"/>
      <protection locked="0"/>
    </xf>
    <xf numFmtId="0" fontId="34" fillId="0" borderId="25" xfId="141" applyFont="1" applyBorder="1" applyAlignment="1" applyProtection="1">
      <alignment horizontal="center" vertical="center"/>
      <protection locked="0"/>
    </xf>
    <xf numFmtId="0" fontId="30" fillId="0" borderId="33" xfId="142" applyFont="1" applyBorder="1" applyAlignment="1">
      <alignment horizontal="left" vertical="center"/>
    </xf>
    <xf numFmtId="0" fontId="157" fillId="0" borderId="0" xfId="143" applyFont="1">
      <alignment vertical="center"/>
    </xf>
    <xf numFmtId="0" fontId="34" fillId="0" borderId="0" xfId="143" applyFont="1">
      <alignment vertical="center"/>
    </xf>
    <xf numFmtId="0" fontId="34" fillId="0" borderId="22" xfId="143" applyFont="1" applyBorder="1">
      <alignment vertical="center"/>
    </xf>
    <xf numFmtId="0" fontId="4" fillId="0" borderId="0" xfId="142" applyAlignment="1">
      <alignment horizontal="center" vertical="center"/>
    </xf>
    <xf numFmtId="0" fontId="157" fillId="0" borderId="19" xfId="143" applyFont="1" applyBorder="1">
      <alignment vertical="center"/>
    </xf>
    <xf numFmtId="0" fontId="34" fillId="0" borderId="19" xfId="143" applyFont="1" applyBorder="1">
      <alignment vertical="center"/>
    </xf>
    <xf numFmtId="0" fontId="34" fillId="0" borderId="35" xfId="143" applyFont="1" applyBorder="1">
      <alignment vertical="center"/>
    </xf>
    <xf numFmtId="0" fontId="34" fillId="0" borderId="26" xfId="142" applyFont="1" applyBorder="1" applyAlignment="1">
      <alignment horizontal="center" vertical="center"/>
    </xf>
    <xf numFmtId="0" fontId="34" fillId="0" borderId="32" xfId="142" applyFont="1" applyBorder="1" applyAlignment="1">
      <alignment vertical="center"/>
    </xf>
    <xf numFmtId="0" fontId="34" fillId="0" borderId="0" xfId="141" applyFont="1" applyAlignment="1">
      <alignment horizontal="left" vertical="center"/>
    </xf>
    <xf numFmtId="0" fontId="34" fillId="0" borderId="38" xfId="141" applyFont="1" applyBorder="1" applyAlignment="1">
      <alignment horizontal="center" vertical="center"/>
    </xf>
    <xf numFmtId="0" fontId="34" fillId="0" borderId="26" xfId="141" applyFont="1" applyBorder="1" applyAlignment="1">
      <alignment horizontal="center" vertical="center"/>
    </xf>
    <xf numFmtId="0" fontId="34" fillId="0" borderId="22" xfId="141" applyFont="1" applyBorder="1" applyAlignment="1">
      <alignment horizontal="center" vertical="center"/>
    </xf>
    <xf numFmtId="0" fontId="34" fillId="0" borderId="32" xfId="141" applyFont="1" applyBorder="1" applyAlignment="1">
      <alignment horizontal="center" vertical="center"/>
    </xf>
    <xf numFmtId="0" fontId="34" fillId="0" borderId="19" xfId="141" applyFont="1" applyBorder="1" applyAlignment="1">
      <alignment horizontal="center" vertical="center"/>
    </xf>
    <xf numFmtId="0" fontId="34" fillId="0" borderId="35" xfId="141" applyFont="1" applyBorder="1" applyAlignment="1">
      <alignment horizontal="center" vertical="center"/>
    </xf>
    <xf numFmtId="0" fontId="34" fillId="0" borderId="19" xfId="141" applyFont="1" applyBorder="1" applyAlignment="1">
      <alignment horizontal="center" vertical="center" wrapText="1"/>
    </xf>
    <xf numFmtId="0" fontId="34" fillId="0" borderId="26" xfId="141" applyFont="1" applyBorder="1" applyAlignment="1" applyProtection="1">
      <alignment horizontal="center" vertical="center"/>
      <protection locked="0"/>
    </xf>
    <xf numFmtId="49" fontId="34" fillId="0" borderId="25" xfId="139" applyNumberFormat="1" applyFont="1" applyBorder="1" applyAlignment="1">
      <alignment horizontal="center" vertical="center"/>
    </xf>
    <xf numFmtId="0" fontId="4" fillId="0" borderId="25" xfId="141" applyBorder="1" applyAlignment="1" applyProtection="1">
      <alignment horizontal="center" vertical="center"/>
      <protection locked="0"/>
    </xf>
    <xf numFmtId="0" fontId="4" fillId="0" borderId="32" xfId="141" applyBorder="1" applyAlignment="1">
      <alignment horizontal="center" vertical="center"/>
    </xf>
    <xf numFmtId="0" fontId="4" fillId="0" borderId="32" xfId="141" applyBorder="1" applyAlignment="1" applyProtection="1">
      <alignment horizontal="center" vertical="center"/>
      <protection locked="0"/>
    </xf>
    <xf numFmtId="49" fontId="34" fillId="0" borderId="32" xfId="139" applyNumberFormat="1" applyFont="1" applyBorder="1" applyAlignment="1">
      <alignment horizontal="center" vertical="center"/>
    </xf>
    <xf numFmtId="49" fontId="34" fillId="0" borderId="26" xfId="139" applyNumberFormat="1" applyFont="1" applyBorder="1" applyAlignment="1">
      <alignment horizontal="center" vertical="center"/>
    </xf>
    <xf numFmtId="49" fontId="34" fillId="0" borderId="48" xfId="139" applyNumberFormat="1" applyFont="1" applyBorder="1" applyAlignment="1">
      <alignment horizontal="center" vertical="center" shrinkToFit="1"/>
    </xf>
    <xf numFmtId="0" fontId="4" fillId="0" borderId="40" xfId="141" applyBorder="1" applyAlignment="1" applyProtection="1">
      <alignment horizontal="center" vertical="center"/>
      <protection locked="0"/>
    </xf>
    <xf numFmtId="0" fontId="4" fillId="0" borderId="39" xfId="141" applyBorder="1" applyAlignment="1">
      <alignment horizontal="center" vertical="center"/>
    </xf>
    <xf numFmtId="0" fontId="34" fillId="0" borderId="26" xfId="141" applyFont="1" applyBorder="1" applyAlignment="1">
      <alignment horizontal="center" vertical="center" wrapText="1"/>
    </xf>
    <xf numFmtId="0" fontId="4" fillId="0" borderId="0" xfId="141" applyAlignment="1">
      <alignment horizontal="left" vertical="center"/>
    </xf>
    <xf numFmtId="0" fontId="161" fillId="0" borderId="0" xfId="2" applyFont="1">
      <alignment vertical="center"/>
    </xf>
    <xf numFmtId="0" fontId="1" fillId="0" borderId="0" xfId="143">
      <alignment vertical="center"/>
    </xf>
    <xf numFmtId="0" fontId="161" fillId="0" borderId="0" xfId="9" applyFont="1">
      <alignment vertical="center"/>
    </xf>
    <xf numFmtId="0" fontId="161" fillId="0" borderId="3" xfId="9" applyFont="1" applyBorder="1" applyAlignment="1">
      <alignment vertical="center" shrinkToFit="1"/>
    </xf>
    <xf numFmtId="0" fontId="161" fillId="0" borderId="88" xfId="9" applyFont="1" applyBorder="1" applyAlignment="1">
      <alignment vertical="center" shrinkToFit="1"/>
    </xf>
    <xf numFmtId="0" fontId="163" fillId="0" borderId="0" xfId="9" applyFont="1" applyAlignment="1">
      <alignment horizontal="left" vertical="center"/>
    </xf>
    <xf numFmtId="0" fontId="163" fillId="0" borderId="0" xfId="2" applyFont="1">
      <alignment vertical="center"/>
    </xf>
    <xf numFmtId="0" fontId="163" fillId="0" borderId="0" xfId="2" applyFont="1" applyAlignment="1">
      <alignment vertical="top"/>
    </xf>
    <xf numFmtId="0" fontId="163" fillId="0" borderId="0" xfId="2" applyFont="1" applyAlignment="1">
      <alignment horizontal="left" vertical="center"/>
    </xf>
    <xf numFmtId="0" fontId="156" fillId="0" borderId="0" xfId="2" applyFont="1">
      <alignment vertical="center"/>
    </xf>
    <xf numFmtId="0" fontId="163" fillId="0" borderId="0" xfId="9" applyFont="1" applyAlignment="1">
      <alignment horizontal="left" vertical="top"/>
    </xf>
    <xf numFmtId="0" fontId="156" fillId="0" borderId="0" xfId="2" applyFont="1" applyAlignment="1">
      <alignment vertical="top"/>
    </xf>
    <xf numFmtId="0" fontId="156" fillId="0" borderId="0" xfId="2" applyFont="1" applyAlignment="1">
      <alignment vertical="center" wrapText="1"/>
    </xf>
    <xf numFmtId="0" fontId="27" fillId="0" borderId="0" xfId="144" applyFont="1">
      <alignment vertical="center"/>
    </xf>
    <xf numFmtId="0" fontId="138" fillId="0" borderId="0" xfId="144" applyFont="1">
      <alignment vertical="center"/>
    </xf>
    <xf numFmtId="0" fontId="73" fillId="0" borderId="0" xfId="144">
      <alignment vertical="center"/>
    </xf>
    <xf numFmtId="0" fontId="138" fillId="0" borderId="0" xfId="144" applyFont="1" applyAlignment="1">
      <alignment horizontal="right" vertical="center"/>
    </xf>
    <xf numFmtId="0" fontId="27" fillId="0" borderId="0" xfId="144" applyFont="1" applyAlignment="1">
      <alignment horizontal="center" vertical="center"/>
    </xf>
    <xf numFmtId="0" fontId="24" fillId="0" borderId="25" xfId="144" applyFont="1" applyBorder="1">
      <alignment vertical="center"/>
    </xf>
    <xf numFmtId="0" fontId="138" fillId="0" borderId="48" xfId="144" applyFont="1" applyBorder="1">
      <alignment vertical="center"/>
    </xf>
    <xf numFmtId="0" fontId="138" fillId="0" borderId="25" xfId="144" applyFont="1" applyBorder="1" applyAlignment="1">
      <alignment vertical="center" wrapText="1"/>
    </xf>
    <xf numFmtId="0" fontId="24" fillId="0" borderId="25" xfId="144" applyFont="1" applyBorder="1" applyAlignment="1">
      <alignment vertical="center" wrapText="1"/>
    </xf>
    <xf numFmtId="0" fontId="85" fillId="0" borderId="0" xfId="144" applyFont="1">
      <alignment vertical="center"/>
    </xf>
    <xf numFmtId="0" fontId="19" fillId="0" borderId="0" xfId="144" applyFont="1">
      <alignment vertical="center"/>
    </xf>
    <xf numFmtId="0" fontId="140" fillId="0" borderId="0" xfId="144" applyFont="1">
      <alignment vertical="center"/>
    </xf>
    <xf numFmtId="0" fontId="141" fillId="0" borderId="0" xfId="144" applyFont="1">
      <alignment vertical="center"/>
    </xf>
    <xf numFmtId="0" fontId="164" fillId="0" borderId="0" xfId="2" applyFont="1">
      <alignment vertical="center"/>
    </xf>
    <xf numFmtId="0" fontId="147" fillId="0" borderId="0" xfId="2" applyFont="1">
      <alignment vertical="center"/>
    </xf>
    <xf numFmtId="0" fontId="147" fillId="0" borderId="0" xfId="2" applyFont="1" applyAlignment="1">
      <alignment horizontal="right" vertical="center"/>
    </xf>
    <xf numFmtId="0" fontId="164" fillId="0" borderId="0" xfId="2" applyFont="1" applyAlignment="1">
      <alignment horizontal="center" vertical="center"/>
    </xf>
    <xf numFmtId="0" fontId="147" fillId="0" borderId="25" xfId="2" applyFont="1" applyBorder="1" applyAlignment="1">
      <alignment horizontal="left" vertical="center"/>
    </xf>
    <xf numFmtId="0" fontId="147" fillId="0" borderId="26" xfId="2" applyFont="1" applyBorder="1" applyAlignment="1">
      <alignment horizontal="left" vertical="center"/>
    </xf>
    <xf numFmtId="0" fontId="147" fillId="0" borderId="40" xfId="2" applyFont="1" applyBorder="1">
      <alignment vertical="center"/>
    </xf>
    <xf numFmtId="0" fontId="147" fillId="0" borderId="39" xfId="2" applyFont="1" applyBorder="1">
      <alignment vertical="center"/>
    </xf>
    <xf numFmtId="0" fontId="147" fillId="0" borderId="38" xfId="2" applyFont="1" applyBorder="1">
      <alignment vertical="center"/>
    </xf>
    <xf numFmtId="0" fontId="147" fillId="0" borderId="37" xfId="2" applyFont="1" applyBorder="1">
      <alignment vertical="center"/>
    </xf>
    <xf numFmtId="0" fontId="147" fillId="0" borderId="19" xfId="2" applyFont="1" applyBorder="1">
      <alignment vertical="center"/>
    </xf>
    <xf numFmtId="0" fontId="147" fillId="0" borderId="26" xfId="2" applyFont="1" applyBorder="1" applyAlignment="1">
      <alignment horizontal="center" vertical="center"/>
    </xf>
    <xf numFmtId="0" fontId="147" fillId="0" borderId="22" xfId="2" applyFont="1" applyBorder="1">
      <alignment vertical="center"/>
    </xf>
    <xf numFmtId="0" fontId="147" fillId="0" borderId="26" xfId="2" applyFont="1" applyBorder="1" applyAlignment="1">
      <alignment horizontal="distributed" vertical="center" justifyLastLine="1"/>
    </xf>
    <xf numFmtId="0" fontId="147" fillId="0" borderId="26" xfId="2" applyFont="1" applyBorder="1" applyAlignment="1">
      <alignment horizontal="right" vertical="center" indent="1"/>
    </xf>
    <xf numFmtId="0" fontId="147" fillId="0" borderId="20" xfId="2" applyFont="1" applyBorder="1">
      <alignment vertical="center"/>
    </xf>
    <xf numFmtId="0" fontId="147" fillId="0" borderId="35" xfId="2" applyFont="1" applyBorder="1">
      <alignment vertical="center"/>
    </xf>
    <xf numFmtId="0" fontId="147" fillId="0" borderId="37" xfId="2" applyFont="1" applyBorder="1" applyAlignment="1">
      <alignment horizontal="right" vertical="center"/>
    </xf>
    <xf numFmtId="0" fontId="147" fillId="37" borderId="26" xfId="2" applyFont="1" applyFill="1" applyBorder="1" applyAlignment="1">
      <alignment horizontal="center" vertical="center"/>
    </xf>
    <xf numFmtId="0" fontId="147" fillId="0" borderId="26" xfId="2" applyFont="1" applyBorder="1">
      <alignment vertical="center"/>
    </xf>
    <xf numFmtId="0" fontId="147" fillId="0" borderId="0" xfId="2" applyFont="1" applyAlignment="1">
      <alignment horizontal="left" vertical="center" indent="3"/>
    </xf>
    <xf numFmtId="0" fontId="165" fillId="0" borderId="0" xfId="144" applyFont="1">
      <alignment vertical="center"/>
    </xf>
    <xf numFmtId="0" fontId="27" fillId="0" borderId="0" xfId="2" applyFont="1">
      <alignment vertical="center"/>
    </xf>
    <xf numFmtId="0" fontId="24" fillId="0" borderId="0" xfId="2" applyFont="1" applyAlignment="1">
      <alignment horizontal="right" vertical="center"/>
    </xf>
    <xf numFmtId="0" fontId="27" fillId="0" borderId="0" xfId="2" applyFont="1" applyAlignment="1">
      <alignment horizontal="center" vertical="center"/>
    </xf>
    <xf numFmtId="0" fontId="24" fillId="0" borderId="48" xfId="2" applyFont="1" applyBorder="1" applyAlignment="1">
      <alignment horizontal="left" vertical="center" indent="1"/>
    </xf>
    <xf numFmtId="0" fontId="24" fillId="0" borderId="48" xfId="2" applyFont="1" applyBorder="1" applyAlignment="1">
      <alignment horizontal="left" vertical="center" wrapText="1" indent="1"/>
    </xf>
    <xf numFmtId="0" fontId="24" fillId="0" borderId="39" xfId="2" applyFont="1" applyBorder="1" applyAlignment="1">
      <alignment horizontal="center" vertical="center"/>
    </xf>
    <xf numFmtId="0" fontId="24" fillId="0" borderId="19" xfId="2" applyFont="1" applyBorder="1" applyAlignment="1">
      <alignment horizontal="center" vertical="center"/>
    </xf>
    <xf numFmtId="0" fontId="24" fillId="0" borderId="0" xfId="144" applyFont="1">
      <alignment vertical="center"/>
    </xf>
    <xf numFmtId="0" fontId="24" fillId="0" borderId="0" xfId="144" applyFont="1" applyAlignment="1">
      <alignment horizontal="right" vertical="center"/>
    </xf>
    <xf numFmtId="0" fontId="24" fillId="0" borderId="25" xfId="144" applyFont="1" applyBorder="1" applyAlignment="1">
      <alignment horizontal="left" vertical="center"/>
    </xf>
    <xf numFmtId="0" fontId="24" fillId="0" borderId="48" xfId="144" applyFont="1" applyBorder="1" applyAlignment="1">
      <alignment horizontal="left" vertical="center"/>
    </xf>
    <xf numFmtId="0" fontId="24" fillId="0" borderId="26" xfId="144" applyFont="1" applyBorder="1">
      <alignment vertical="center"/>
    </xf>
    <xf numFmtId="0" fontId="24" fillId="0" borderId="19" xfId="144" applyFont="1" applyBorder="1" applyAlignment="1">
      <alignment horizontal="left" vertical="center" indent="1"/>
    </xf>
    <xf numFmtId="0" fontId="24" fillId="0" borderId="19" xfId="144" applyFont="1" applyBorder="1">
      <alignment vertical="center"/>
    </xf>
    <xf numFmtId="0" fontId="24" fillId="0" borderId="40" xfId="144" applyFont="1" applyBorder="1">
      <alignment vertical="center"/>
    </xf>
    <xf numFmtId="0" fontId="24" fillId="0" borderId="39" xfId="144" applyFont="1" applyBorder="1">
      <alignment vertical="center"/>
    </xf>
    <xf numFmtId="0" fontId="24" fillId="0" borderId="37" xfId="144" applyFont="1" applyBorder="1">
      <alignment vertical="center"/>
    </xf>
    <xf numFmtId="0" fontId="24" fillId="0" borderId="26" xfId="144" applyFont="1" applyBorder="1" applyAlignment="1">
      <alignment horizontal="center" vertical="center"/>
    </xf>
    <xf numFmtId="0" fontId="24" fillId="0" borderId="26" xfId="144" applyFont="1" applyBorder="1" applyAlignment="1">
      <alignment vertical="center" wrapText="1"/>
    </xf>
    <xf numFmtId="0" fontId="24" fillId="0" borderId="26" xfId="144" applyFont="1" applyBorder="1" applyAlignment="1">
      <alignment horizontal="right" vertical="center"/>
    </xf>
    <xf numFmtId="0" fontId="24" fillId="0" borderId="0" xfId="144" applyFont="1" applyAlignment="1">
      <alignment vertical="center" wrapText="1"/>
    </xf>
    <xf numFmtId="0" fontId="24" fillId="0" borderId="20" xfId="144" applyFont="1" applyBorder="1">
      <alignment vertical="center"/>
    </xf>
    <xf numFmtId="0" fontId="24" fillId="0" borderId="0" xfId="144" applyFont="1" applyAlignment="1">
      <alignment horizontal="left" vertical="center"/>
    </xf>
    <xf numFmtId="0" fontId="147" fillId="0" borderId="39" xfId="2" applyFont="1" applyBorder="1" applyAlignment="1">
      <alignment horizontal="center" vertical="center"/>
    </xf>
    <xf numFmtId="0" fontId="147" fillId="0" borderId="32" xfId="2" applyFont="1" applyBorder="1" applyAlignment="1">
      <alignment horizontal="center" vertical="center"/>
    </xf>
    <xf numFmtId="0" fontId="147" fillId="0" borderId="25" xfId="2" applyFont="1" applyBorder="1">
      <alignment vertical="center"/>
    </xf>
    <xf numFmtId="0" fontId="147" fillId="0" borderId="33" xfId="2" applyFont="1" applyBorder="1" applyAlignment="1">
      <alignment horizontal="center" vertical="center"/>
    </xf>
    <xf numFmtId="0" fontId="147" fillId="0" borderId="26" xfId="2" quotePrefix="1" applyFont="1" applyBorder="1" applyAlignment="1">
      <alignment horizontal="center" vertical="center"/>
    </xf>
    <xf numFmtId="0" fontId="147" fillId="0" borderId="26" xfId="2" applyFont="1" applyBorder="1" applyAlignment="1">
      <alignment vertical="center" wrapText="1"/>
    </xf>
    <xf numFmtId="0" fontId="147" fillId="0" borderId="25" xfId="2" applyFont="1" applyBorder="1" applyAlignment="1">
      <alignment horizontal="center" vertical="center"/>
    </xf>
    <xf numFmtId="0" fontId="147" fillId="0" borderId="25" xfId="2" applyFont="1" applyBorder="1" applyAlignment="1">
      <alignment vertical="center" wrapText="1"/>
    </xf>
    <xf numFmtId="0" fontId="147" fillId="0" borderId="0" xfId="2" applyFont="1" applyAlignment="1">
      <alignment horizontal="center" vertical="center" wrapText="1"/>
    </xf>
    <xf numFmtId="0" fontId="147" fillId="0" borderId="0" xfId="2" applyFont="1" applyAlignment="1">
      <alignment vertical="center" wrapText="1"/>
    </xf>
    <xf numFmtId="0" fontId="147" fillId="0" borderId="0" xfId="2" applyFont="1" applyAlignment="1">
      <alignment horizontal="center" vertical="center"/>
    </xf>
    <xf numFmtId="0" fontId="34" fillId="0" borderId="0" xfId="5" applyFont="1" applyAlignment="1">
      <alignment horizontal="left" vertical="center"/>
    </xf>
    <xf numFmtId="0" fontId="167" fillId="0" borderId="0" xfId="145" applyFont="1"/>
    <xf numFmtId="0" fontId="31" fillId="0" borderId="0" xfId="145" applyFont="1"/>
    <xf numFmtId="0" fontId="24" fillId="0" borderId="0" xfId="145" applyFont="1"/>
    <xf numFmtId="0" fontId="33" fillId="0" borderId="0" xfId="145" applyFont="1"/>
    <xf numFmtId="0" fontId="168" fillId="0" borderId="0" xfId="145" applyFont="1" applyAlignment="1">
      <alignment horizontal="center"/>
    </xf>
    <xf numFmtId="0" fontId="31" fillId="0" borderId="26" xfId="145" applyFont="1" applyBorder="1" applyAlignment="1">
      <alignment horizontal="distributed" vertical="center" indent="1"/>
    </xf>
    <xf numFmtId="0" fontId="168" fillId="0" borderId="26" xfId="145" applyFont="1" applyBorder="1" applyAlignment="1">
      <alignment horizontal="center"/>
    </xf>
    <xf numFmtId="0" fontId="34" fillId="0" borderId="26" xfId="145" applyFont="1" applyBorder="1" applyAlignment="1">
      <alignment horizontal="distributed" vertical="center" indent="1"/>
    </xf>
    <xf numFmtId="0" fontId="34" fillId="0" borderId="37" xfId="145" applyFont="1" applyBorder="1"/>
    <xf numFmtId="0" fontId="31" fillId="0" borderId="22" xfId="145" applyFont="1" applyBorder="1"/>
    <xf numFmtId="0" fontId="31" fillId="0" borderId="20" xfId="145" applyFont="1" applyBorder="1"/>
    <xf numFmtId="0" fontId="31" fillId="0" borderId="35" xfId="145" applyFont="1" applyBorder="1"/>
    <xf numFmtId="0" fontId="28" fillId="0" borderId="0" xfId="145" applyFont="1"/>
    <xf numFmtId="0" fontId="28" fillId="0" borderId="0" xfId="145" applyFont="1" applyAlignment="1">
      <alignment horizontal="center"/>
    </xf>
    <xf numFmtId="0" fontId="28" fillId="0" borderId="26" xfId="145" applyFont="1" applyBorder="1" applyAlignment="1">
      <alignment horizontal="left"/>
    </xf>
    <xf numFmtId="0" fontId="28" fillId="0" borderId="40" xfId="145" applyFont="1" applyBorder="1"/>
    <xf numFmtId="0" fontId="28" fillId="0" borderId="39" xfId="145" applyFont="1" applyBorder="1"/>
    <xf numFmtId="0" fontId="28" fillId="0" borderId="38" xfId="145" applyFont="1" applyBorder="1"/>
    <xf numFmtId="0" fontId="28" fillId="0" borderId="37" xfId="145" applyFont="1" applyBorder="1"/>
    <xf numFmtId="0" fontId="28" fillId="0" borderId="22" xfId="145" applyFont="1" applyBorder="1"/>
    <xf numFmtId="0" fontId="28" fillId="0" borderId="0" xfId="145" applyFont="1" applyAlignment="1">
      <alignment vertical="center"/>
    </xf>
    <xf numFmtId="0" fontId="28" fillId="0" borderId="22" xfId="145" applyFont="1" applyBorder="1" applyAlignment="1">
      <alignment horizontal="center"/>
    </xf>
    <xf numFmtId="0" fontId="171" fillId="32" borderId="0" xfId="146" applyFont="1" applyFill="1" applyAlignment="1">
      <alignment horizontal="left" vertical="center"/>
    </xf>
    <xf numFmtId="0" fontId="172" fillId="32" borderId="0" xfId="146" applyFont="1" applyFill="1" applyAlignment="1">
      <alignment horizontal="left" vertical="top"/>
    </xf>
    <xf numFmtId="0" fontId="174" fillId="32" borderId="0" xfId="146" applyFont="1" applyFill="1" applyAlignment="1">
      <alignment horizontal="center" vertical="center"/>
    </xf>
    <xf numFmtId="0" fontId="171" fillId="32" borderId="0" xfId="146" applyFont="1" applyFill="1" applyAlignment="1">
      <alignment vertical="center"/>
    </xf>
    <xf numFmtId="0" fontId="171" fillId="32" borderId="0" xfId="146" applyFont="1" applyFill="1" applyAlignment="1">
      <alignment horizontal="right" vertical="center"/>
    </xf>
    <xf numFmtId="0" fontId="171" fillId="32" borderId="0" xfId="146" applyFont="1" applyFill="1" applyAlignment="1">
      <alignment horizontal="center" vertical="center"/>
    </xf>
    <xf numFmtId="0" fontId="175" fillId="32" borderId="0" xfId="146" applyFont="1" applyFill="1"/>
    <xf numFmtId="0" fontId="172" fillId="32" borderId="0" xfId="146" applyFont="1" applyFill="1" applyAlignment="1">
      <alignment horizontal="left"/>
    </xf>
    <xf numFmtId="0" fontId="173" fillId="32" borderId="0" xfId="146" applyFont="1" applyFill="1" applyAlignment="1">
      <alignment horizontal="right" vertical="top"/>
    </xf>
    <xf numFmtId="0" fontId="172" fillId="32" borderId="19" xfId="146" applyFont="1" applyFill="1" applyBorder="1"/>
    <xf numFmtId="0" fontId="171" fillId="32" borderId="0" xfId="146" applyFont="1" applyFill="1" applyAlignment="1">
      <alignment horizontal="center" vertical="top"/>
    </xf>
    <xf numFmtId="0" fontId="176" fillId="32" borderId="0" xfId="146" applyFont="1" applyFill="1" applyAlignment="1">
      <alignment vertical="top"/>
    </xf>
    <xf numFmtId="0" fontId="176" fillId="32" borderId="0" xfId="146" applyFont="1" applyFill="1" applyAlignment="1">
      <alignment vertical="top" wrapText="1"/>
    </xf>
    <xf numFmtId="0" fontId="177" fillId="32" borderId="0" xfId="146" applyFont="1" applyFill="1" applyAlignment="1">
      <alignment horizontal="left" vertical="top"/>
    </xf>
    <xf numFmtId="0" fontId="172" fillId="32" borderId="26" xfId="146" applyFont="1" applyFill="1" applyBorder="1" applyAlignment="1">
      <alignment horizontal="center" vertical="center"/>
    </xf>
    <xf numFmtId="0" fontId="172" fillId="0" borderId="26" xfId="146" applyFont="1" applyBorder="1" applyAlignment="1">
      <alignment horizontal="center" vertical="center"/>
    </xf>
    <xf numFmtId="0" fontId="172" fillId="0" borderId="0" xfId="146" applyFont="1" applyAlignment="1">
      <alignment horizontal="left" vertical="top"/>
    </xf>
    <xf numFmtId="0" fontId="172" fillId="32" borderId="0" xfId="146" applyFont="1" applyFill="1" applyAlignment="1">
      <alignment horizontal="left" vertical="center"/>
    </xf>
    <xf numFmtId="0" fontId="178" fillId="0" borderId="0" xfId="147" applyFont="1"/>
    <xf numFmtId="0" fontId="179" fillId="0" borderId="0" xfId="147" applyFont="1" applyAlignment="1">
      <alignment wrapText="1"/>
    </xf>
    <xf numFmtId="0" fontId="165" fillId="0" borderId="0" xfId="147" applyFont="1"/>
    <xf numFmtId="0" fontId="165" fillId="0" borderId="0" xfId="147" applyFont="1" applyAlignment="1">
      <alignment wrapText="1"/>
    </xf>
    <xf numFmtId="0" fontId="166" fillId="0" borderId="0" xfId="147"/>
    <xf numFmtId="0" fontId="180" fillId="0" borderId="0" xfId="147" applyFont="1" applyAlignment="1">
      <alignment wrapText="1"/>
    </xf>
    <xf numFmtId="0" fontId="179" fillId="0" borderId="0" xfId="147" applyFont="1" applyAlignment="1">
      <alignment vertical="top"/>
    </xf>
    <xf numFmtId="0" fontId="179" fillId="0" borderId="0" xfId="147" applyFont="1" applyAlignment="1">
      <alignment vertical="top" wrapText="1"/>
    </xf>
    <xf numFmtId="0" fontId="179" fillId="0" borderId="0" xfId="147" applyFont="1"/>
    <xf numFmtId="0" fontId="169" fillId="0" borderId="0" xfId="5" applyFont="1" applyAlignment="1">
      <alignment horizontal="left" vertical="center"/>
    </xf>
    <xf numFmtId="0" fontId="31" fillId="0" borderId="0" xfId="5" applyFont="1" applyAlignment="1">
      <alignment horizontal="left" vertical="center"/>
    </xf>
    <xf numFmtId="0" fontId="34" fillId="0" borderId="0" xfId="5" applyFont="1">
      <alignment vertical="center"/>
    </xf>
    <xf numFmtId="0" fontId="103" fillId="0" borderId="0" xfId="144" applyFont="1">
      <alignment vertical="center"/>
    </xf>
    <xf numFmtId="0" fontId="34" fillId="0" borderId="0" xfId="5" applyFont="1" applyAlignment="1">
      <alignment horizontal="right" vertical="center"/>
    </xf>
    <xf numFmtId="0" fontId="34" fillId="0" borderId="0" xfId="5" applyFont="1" applyAlignment="1">
      <alignment horizontal="center" vertical="center"/>
    </xf>
    <xf numFmtId="0" fontId="181" fillId="0" borderId="0" xfId="144" applyFont="1">
      <alignment vertical="center"/>
    </xf>
    <xf numFmtId="0" fontId="121" fillId="0" borderId="0" xfId="144" applyFont="1">
      <alignment vertical="center"/>
    </xf>
    <xf numFmtId="0" fontId="121" fillId="0" borderId="0" xfId="144" applyFont="1" applyAlignment="1">
      <alignment horizontal="right" vertical="center"/>
    </xf>
    <xf numFmtId="0" fontId="121" fillId="41" borderId="26" xfId="144" applyFont="1" applyFill="1" applyBorder="1">
      <alignment vertical="center"/>
    </xf>
    <xf numFmtId="0" fontId="30" fillId="0" borderId="0" xfId="5" applyFont="1" applyAlignment="1">
      <alignment horizontal="center" vertical="center"/>
    </xf>
    <xf numFmtId="186" fontId="30" fillId="0" borderId="26" xfId="5" applyNumberFormat="1" applyFont="1" applyBorder="1">
      <alignment vertical="center"/>
    </xf>
    <xf numFmtId="187" fontId="30" fillId="0" borderId="26" xfId="5" applyNumberFormat="1" applyFont="1" applyBorder="1">
      <alignment vertical="center"/>
    </xf>
    <xf numFmtId="0" fontId="34" fillId="0" borderId="26" xfId="5" applyFont="1" applyBorder="1">
      <alignment vertical="center"/>
    </xf>
    <xf numFmtId="0" fontId="30" fillId="38" borderId="26" xfId="5" applyFont="1" applyFill="1" applyBorder="1" applyAlignment="1">
      <alignment horizontal="left" vertical="center"/>
    </xf>
    <xf numFmtId="0" fontId="30" fillId="38" borderId="25" xfId="5" applyFont="1" applyFill="1" applyBorder="1" applyAlignment="1">
      <alignment horizontal="center" vertical="center"/>
    </xf>
    <xf numFmtId="0" fontId="30" fillId="40" borderId="26" xfId="5" applyFont="1" applyFill="1" applyBorder="1">
      <alignment vertical="center"/>
    </xf>
    <xf numFmtId="0" fontId="30" fillId="40" borderId="25" xfId="5" applyFont="1" applyFill="1" applyBorder="1">
      <alignment vertical="center"/>
    </xf>
    <xf numFmtId="0" fontId="30" fillId="39" borderId="26" xfId="5" applyFont="1" applyFill="1" applyBorder="1" applyAlignment="1">
      <alignment horizontal="right" vertical="center"/>
    </xf>
    <xf numFmtId="0" fontId="30" fillId="0" borderId="33" xfId="5" applyFont="1" applyBorder="1" applyAlignment="1">
      <alignment horizontal="right" vertical="center"/>
    </xf>
    <xf numFmtId="178" fontId="30" fillId="0" borderId="26" xfId="5" applyNumberFormat="1" applyFont="1" applyBorder="1" applyAlignment="1">
      <alignment horizontal="right" vertical="center"/>
    </xf>
    <xf numFmtId="0" fontId="30" fillId="0" borderId="26" xfId="5" applyFont="1" applyBorder="1" applyAlignment="1">
      <alignment horizontal="right" vertical="center"/>
    </xf>
    <xf numFmtId="0" fontId="30" fillId="39" borderId="21" xfId="5" applyFont="1" applyFill="1" applyBorder="1" applyAlignment="1">
      <alignment horizontal="right" vertical="center"/>
    </xf>
    <xf numFmtId="0" fontId="30" fillId="0" borderId="315" xfId="5" applyFont="1" applyBorder="1" applyAlignment="1">
      <alignment horizontal="right" vertical="center"/>
    </xf>
    <xf numFmtId="0" fontId="30" fillId="0" borderId="0" xfId="5" applyFont="1">
      <alignment vertical="center"/>
    </xf>
    <xf numFmtId="0" fontId="184" fillId="0" borderId="0" xfId="5" applyFont="1" applyAlignment="1">
      <alignment horizontal="center" vertical="center"/>
    </xf>
    <xf numFmtId="0" fontId="184" fillId="0" borderId="0" xfId="139" applyFont="1" applyAlignment="1">
      <alignment horizontal="center" vertical="center"/>
    </xf>
    <xf numFmtId="0" fontId="184" fillId="0" borderId="0" xfId="5" applyFont="1">
      <alignment vertical="center"/>
    </xf>
    <xf numFmtId="0" fontId="185" fillId="0" borderId="0" xfId="139" applyFont="1" applyAlignment="1">
      <alignment horizontal="center" vertical="center"/>
    </xf>
    <xf numFmtId="0" fontId="185" fillId="0" borderId="0" xfId="5" applyFont="1">
      <alignment vertical="center"/>
    </xf>
    <xf numFmtId="0" fontId="185" fillId="0" borderId="0" xfId="5" applyFont="1" applyAlignment="1">
      <alignment horizontal="center" vertical="center"/>
    </xf>
    <xf numFmtId="0" fontId="30" fillId="0" borderId="0" xfId="5" applyFont="1" applyAlignment="1">
      <alignment horizontal="left" vertical="center"/>
    </xf>
    <xf numFmtId="0" fontId="30" fillId="0" borderId="0" xfId="5" applyFont="1" applyAlignment="1">
      <alignment vertical="center" textRotation="255" shrinkToFit="1"/>
    </xf>
    <xf numFmtId="0" fontId="30" fillId="0" borderId="26" xfId="5" applyFont="1" applyBorder="1" applyAlignment="1">
      <alignment horizontal="center" vertical="center"/>
    </xf>
    <xf numFmtId="0" fontId="30" fillId="0" borderId="26" xfId="5" applyFont="1" applyBorder="1" applyAlignment="1">
      <alignment vertical="center" textRotation="255" shrinkToFit="1"/>
    </xf>
    <xf numFmtId="0" fontId="13" fillId="0" borderId="0" xfId="108" applyFont="1" applyAlignment="1">
      <alignment vertical="top" wrapText="1"/>
    </xf>
    <xf numFmtId="0" fontId="13" fillId="0" borderId="1" xfId="108" applyFont="1" applyBorder="1" applyAlignment="1">
      <alignment vertical="top" wrapText="1"/>
    </xf>
    <xf numFmtId="0" fontId="133" fillId="0" borderId="2" xfId="108" applyFont="1" applyBorder="1" applyAlignment="1">
      <alignment horizontal="center" vertical="center" wrapText="1"/>
    </xf>
    <xf numFmtId="0" fontId="133" fillId="0" borderId="3" xfId="108" applyFont="1" applyBorder="1" applyAlignment="1">
      <alignment horizontal="center" vertical="center"/>
    </xf>
    <xf numFmtId="0" fontId="133" fillId="0" borderId="164" xfId="108" applyFont="1" applyBorder="1" applyAlignment="1">
      <alignment horizontal="center" vertical="center"/>
    </xf>
    <xf numFmtId="0" fontId="133" fillId="0" borderId="6" xfId="108" applyFont="1" applyBorder="1" applyAlignment="1">
      <alignment horizontal="center" vertical="center"/>
    </xf>
    <xf numFmtId="0" fontId="133" fillId="0" borderId="1" xfId="108" applyFont="1" applyBorder="1" applyAlignment="1">
      <alignment horizontal="center" vertical="center"/>
    </xf>
    <xf numFmtId="0" fontId="133" fillId="0" borderId="175" xfId="108" applyFont="1" applyBorder="1" applyAlignment="1">
      <alignment horizontal="center" vertical="center"/>
    </xf>
    <xf numFmtId="0" fontId="133" fillId="0" borderId="165" xfId="108" applyFont="1" applyBorder="1" applyAlignment="1">
      <alignment horizontal="center" vertical="center" wrapText="1"/>
    </xf>
    <xf numFmtId="0" fontId="133" fillId="0" borderId="204" xfId="108" applyFont="1" applyBorder="1" applyAlignment="1">
      <alignment horizontal="center" vertical="center" wrapText="1"/>
    </xf>
    <xf numFmtId="0" fontId="133" fillId="0" borderId="167" xfId="108" applyFont="1" applyBorder="1" applyAlignment="1">
      <alignment horizontal="center" vertical="center" wrapText="1"/>
    </xf>
    <xf numFmtId="0" fontId="133" fillId="0" borderId="177" xfId="108" applyFont="1" applyBorder="1" applyAlignment="1">
      <alignment horizontal="center" vertical="center" wrapText="1"/>
    </xf>
    <xf numFmtId="0" fontId="137" fillId="0" borderId="167" xfId="108" applyFont="1" applyBorder="1" applyAlignment="1">
      <alignment horizontal="center" vertical="center" wrapText="1"/>
    </xf>
    <xf numFmtId="0" fontId="137" fillId="0" borderId="177" xfId="108" applyFont="1" applyBorder="1" applyAlignment="1">
      <alignment horizontal="center" vertical="center" wrapText="1"/>
    </xf>
    <xf numFmtId="0" fontId="133" fillId="0" borderId="168" xfId="108" applyFont="1" applyBorder="1" applyAlignment="1">
      <alignment horizontal="center" vertical="center" wrapText="1"/>
    </xf>
    <xf numFmtId="0" fontId="133" fillId="0" borderId="178" xfId="108" applyFont="1" applyBorder="1" applyAlignment="1">
      <alignment horizontal="center" vertical="center" wrapText="1"/>
    </xf>
    <xf numFmtId="0" fontId="82" fillId="31" borderId="9" xfId="108" applyFont="1" applyFill="1" applyBorder="1" applyAlignment="1">
      <alignment horizontal="center" vertical="center"/>
    </xf>
    <xf numFmtId="0" fontId="82" fillId="31" borderId="11" xfId="108" applyFont="1" applyFill="1" applyBorder="1" applyAlignment="1">
      <alignment horizontal="center" vertical="center"/>
    </xf>
    <xf numFmtId="0" fontId="82" fillId="0" borderId="8" xfId="108" applyFont="1" applyBorder="1" applyAlignment="1">
      <alignment horizontal="left" vertical="center" indent="1"/>
    </xf>
    <xf numFmtId="0" fontId="82" fillId="0" borderId="186" xfId="108" applyFont="1" applyBorder="1" applyAlignment="1">
      <alignment horizontal="left" vertical="center" indent="1"/>
    </xf>
    <xf numFmtId="0" fontId="82" fillId="0" borderId="171" xfId="108" applyFont="1" applyBorder="1" applyAlignment="1">
      <alignment vertical="center" wrapText="1"/>
    </xf>
    <xf numFmtId="0" fontId="82" fillId="0" borderId="188" xfId="108" applyFont="1" applyBorder="1" applyAlignment="1">
      <alignment vertical="center" wrapText="1"/>
    </xf>
    <xf numFmtId="0" fontId="82" fillId="0" borderId="9" xfId="108" applyFont="1" applyBorder="1" applyAlignment="1">
      <alignment horizontal="center" vertical="center" wrapText="1"/>
    </xf>
    <xf numFmtId="0" fontId="82" fillId="0" borderId="11" xfId="108" applyFont="1" applyBorder="1" applyAlignment="1">
      <alignment horizontal="center" vertical="center" wrapText="1"/>
    </xf>
    <xf numFmtId="0" fontId="82" fillId="31" borderId="9" xfId="108" applyFont="1" applyFill="1" applyBorder="1" applyAlignment="1">
      <alignment horizontal="left" vertical="center" wrapText="1" indent="1"/>
    </xf>
    <xf numFmtId="0" fontId="82" fillId="31" borderId="183" xfId="108" applyFont="1" applyFill="1" applyBorder="1" applyAlignment="1">
      <alignment horizontal="left" vertical="center" wrapText="1" indent="1"/>
    </xf>
    <xf numFmtId="0" fontId="18" fillId="0" borderId="193" xfId="108" applyFont="1" applyBorder="1" applyAlignment="1">
      <alignment horizontal="center" vertical="center" textRotation="255" shrinkToFit="1"/>
    </xf>
    <xf numFmtId="0" fontId="18" fillId="0" borderId="182" xfId="108" applyFont="1" applyBorder="1" applyAlignment="1">
      <alignment horizontal="center" vertical="center" textRotation="255" shrinkToFit="1"/>
    </xf>
    <xf numFmtId="0" fontId="18" fillId="0" borderId="196" xfId="108" applyFont="1" applyBorder="1" applyAlignment="1">
      <alignment horizontal="center" vertical="center" textRotation="255" shrinkToFit="1"/>
    </xf>
    <xf numFmtId="0" fontId="82" fillId="0" borderId="9" xfId="108" applyFont="1" applyBorder="1" applyAlignment="1">
      <alignment horizontal="left" vertical="center" wrapText="1" indent="1"/>
    </xf>
    <xf numFmtId="0" fontId="82" fillId="0" borderId="183" xfId="108" applyFont="1" applyBorder="1" applyAlignment="1">
      <alignment horizontal="left" vertical="center" wrapText="1" indent="1"/>
    </xf>
    <xf numFmtId="0" fontId="82" fillId="31" borderId="188" xfId="108" applyFont="1" applyFill="1" applyBorder="1" applyAlignment="1">
      <alignment horizontal="left" vertical="center" wrapText="1" indent="1"/>
    </xf>
    <xf numFmtId="0" fontId="82" fillId="31" borderId="195" xfId="108" applyFont="1" applyFill="1" applyBorder="1" applyAlignment="1">
      <alignment horizontal="left" vertical="center" wrapText="1" indent="1"/>
    </xf>
    <xf numFmtId="0" fontId="82" fillId="31" borderId="197" xfId="108" applyFont="1" applyFill="1" applyBorder="1" applyAlignment="1">
      <alignment horizontal="left" vertical="center" wrapText="1" indent="1"/>
    </xf>
    <xf numFmtId="0" fontId="82" fillId="31" borderId="198" xfId="108" applyFont="1" applyFill="1" applyBorder="1" applyAlignment="1">
      <alignment horizontal="left" vertical="center" wrapText="1" indent="1"/>
    </xf>
    <xf numFmtId="0" fontId="82" fillId="0" borderId="8" xfId="108" applyFont="1" applyBorder="1" applyAlignment="1">
      <alignment horizontal="left" vertical="center" wrapText="1" indent="1"/>
    </xf>
    <xf numFmtId="0" fontId="82" fillId="0" borderId="186" xfId="108" applyFont="1" applyBorder="1" applyAlignment="1">
      <alignment horizontal="left" vertical="center" wrapText="1" indent="1"/>
    </xf>
    <xf numFmtId="0" fontId="82" fillId="0" borderId="9" xfId="108" applyFont="1" applyBorder="1" applyAlignment="1">
      <alignment vertical="center" wrapText="1"/>
    </xf>
    <xf numFmtId="0" fontId="82" fillId="0" borderId="183" xfId="108" applyFont="1" applyBorder="1" applyAlignment="1">
      <alignment vertical="center" wrapText="1"/>
    </xf>
    <xf numFmtId="0" fontId="59" fillId="0" borderId="193" xfId="108" applyFont="1" applyBorder="1" applyAlignment="1">
      <alignment horizontal="center" vertical="center" textRotation="255"/>
    </xf>
    <xf numFmtId="0" fontId="59" fillId="0" borderId="182" xfId="108" applyFont="1" applyBorder="1" applyAlignment="1">
      <alignment horizontal="center" vertical="center" textRotation="255"/>
    </xf>
    <xf numFmtId="0" fontId="59" fillId="0" borderId="194" xfId="108" applyFont="1" applyBorder="1" applyAlignment="1">
      <alignment horizontal="center" vertical="center" textRotation="255"/>
    </xf>
    <xf numFmtId="0" fontId="82" fillId="31" borderId="9" xfId="108" applyFont="1" applyFill="1" applyBorder="1" applyAlignment="1">
      <alignment horizontal="center" vertical="center" wrapText="1"/>
    </xf>
    <xf numFmtId="0" fontId="82" fillId="31" borderId="11" xfId="108" applyFont="1" applyFill="1" applyBorder="1" applyAlignment="1">
      <alignment horizontal="center" vertical="center" wrapText="1"/>
    </xf>
    <xf numFmtId="0" fontId="82" fillId="31" borderId="8" xfId="108" applyFont="1" applyFill="1" applyBorder="1" applyAlignment="1">
      <alignment horizontal="left" vertical="center" wrapText="1" indent="1"/>
    </xf>
    <xf numFmtId="0" fontId="82" fillId="31" borderId="186" xfId="108" applyFont="1" applyFill="1" applyBorder="1" applyAlignment="1">
      <alignment horizontal="left" vertical="center" wrapText="1" indent="1"/>
    </xf>
    <xf numFmtId="0" fontId="59" fillId="0" borderId="179" xfId="108" applyFont="1" applyBorder="1" applyAlignment="1">
      <alignment horizontal="center" vertical="center" textRotation="255"/>
    </xf>
    <xf numFmtId="0" fontId="82" fillId="31" borderId="167" xfId="108" applyFont="1" applyFill="1" applyBorder="1" applyAlignment="1">
      <alignment horizontal="left" vertical="center" indent="1"/>
    </xf>
    <xf numFmtId="0" fontId="82" fillId="31" borderId="180" xfId="108" applyFont="1" applyFill="1" applyBorder="1" applyAlignment="1">
      <alignment horizontal="left" vertical="center" indent="1"/>
    </xf>
    <xf numFmtId="0" fontId="82" fillId="0" borderId="9" xfId="108" applyFont="1" applyBorder="1" applyAlignment="1">
      <alignment horizontal="center" vertical="center"/>
    </xf>
    <xf numFmtId="0" fontId="82" fillId="0" borderId="11" xfId="108" applyFont="1" applyBorder="1" applyAlignment="1">
      <alignment horizontal="center" vertical="center"/>
    </xf>
    <xf numFmtId="0" fontId="7" fillId="0" borderId="0" xfId="108" applyFont="1" applyAlignment="1">
      <alignment vertical="top" wrapText="1"/>
    </xf>
    <xf numFmtId="0" fontId="14" fillId="0" borderId="2" xfId="108" applyFont="1" applyBorder="1" applyAlignment="1">
      <alignment horizontal="center" vertical="center" wrapText="1"/>
    </xf>
    <xf numFmtId="0" fontId="14" fillId="0" borderId="164" xfId="108" applyFont="1" applyBorder="1" applyAlignment="1">
      <alignment horizontal="center" vertical="center"/>
    </xf>
    <xf numFmtId="0" fontId="14" fillId="0" borderId="5" xfId="108" applyFont="1" applyBorder="1" applyAlignment="1">
      <alignment horizontal="center" vertical="center"/>
    </xf>
    <xf numFmtId="0" fontId="14" fillId="0" borderId="169" xfId="108" applyFont="1" applyBorder="1" applyAlignment="1">
      <alignment horizontal="center" vertical="center"/>
    </xf>
    <xf numFmtId="0" fontId="14" fillId="0" borderId="6" xfId="108" applyFont="1" applyBorder="1" applyAlignment="1">
      <alignment horizontal="center" vertical="center"/>
    </xf>
    <xf numFmtId="0" fontId="14" fillId="0" borderId="175" xfId="108" applyFont="1" applyBorder="1" applyAlignment="1">
      <alignment horizontal="center" vertical="center"/>
    </xf>
    <xf numFmtId="0" fontId="14" fillId="0" borderId="165" xfId="108" applyFont="1" applyBorder="1" applyAlignment="1">
      <alignment horizontal="center" vertical="center" wrapText="1"/>
    </xf>
    <xf numFmtId="0" fontId="14" fillId="0" borderId="202" xfId="108" applyFont="1" applyBorder="1" applyAlignment="1">
      <alignment horizontal="center" vertical="center" wrapText="1"/>
    </xf>
    <xf numFmtId="0" fontId="14" fillId="0" borderId="203" xfId="108" applyFont="1" applyBorder="1" applyAlignment="1">
      <alignment horizontal="center" vertical="center" wrapText="1"/>
    </xf>
    <xf numFmtId="0" fontId="14" fillId="0" borderId="166" xfId="108" applyFont="1" applyBorder="1" applyAlignment="1">
      <alignment horizontal="center" vertical="center" wrapText="1"/>
    </xf>
    <xf numFmtId="0" fontId="14" fillId="0" borderId="204" xfId="108" applyFont="1" applyBorder="1" applyAlignment="1">
      <alignment horizontal="center" vertical="center" wrapText="1"/>
    </xf>
    <xf numFmtId="0" fontId="14" fillId="0" borderId="172" xfId="108" applyFont="1" applyBorder="1" applyAlignment="1">
      <alignment horizontal="center" vertical="center" wrapText="1"/>
    </xf>
    <xf numFmtId="0" fontId="14" fillId="0" borderId="177" xfId="108" applyFont="1" applyBorder="1" applyAlignment="1">
      <alignment horizontal="center" vertical="center" wrapText="1"/>
    </xf>
    <xf numFmtId="0" fontId="14" fillId="0" borderId="206" xfId="108" applyFont="1" applyBorder="1" applyAlignment="1">
      <alignment horizontal="center" vertical="center" wrapText="1"/>
    </xf>
    <xf numFmtId="0" fontId="14" fillId="0" borderId="171" xfId="108" applyFont="1" applyBorder="1" applyAlignment="1">
      <alignment horizontal="center" vertical="center" wrapText="1"/>
    </xf>
    <xf numFmtId="0" fontId="15" fillId="0" borderId="193" xfId="108" applyFont="1" applyBorder="1" applyAlignment="1">
      <alignment horizontal="center" vertical="center" textRotation="255" shrinkToFit="1"/>
    </xf>
    <xf numFmtId="0" fontId="15" fillId="0" borderId="182" xfId="108" applyFont="1" applyBorder="1" applyAlignment="1">
      <alignment horizontal="center" vertical="center" textRotation="255" shrinkToFit="1"/>
    </xf>
    <xf numFmtId="0" fontId="15" fillId="0" borderId="196" xfId="108" applyFont="1" applyBorder="1" applyAlignment="1">
      <alignment horizontal="center" vertical="center" textRotation="255" shrinkToFit="1"/>
    </xf>
    <xf numFmtId="0" fontId="15" fillId="0" borderId="0" xfId="108" applyFont="1" applyAlignment="1">
      <alignment vertical="center" wrapText="1"/>
    </xf>
    <xf numFmtId="0" fontId="14" fillId="0" borderId="167" xfId="108" applyFont="1" applyBorder="1" applyAlignment="1">
      <alignment horizontal="center" vertical="center" wrapText="1"/>
    </xf>
    <xf numFmtId="0" fontId="14" fillId="0" borderId="168" xfId="108" applyFont="1" applyBorder="1" applyAlignment="1">
      <alignment horizontal="center" vertical="center" wrapText="1"/>
    </xf>
    <xf numFmtId="0" fontId="14" fillId="0" borderId="174" xfId="108" applyFont="1" applyBorder="1" applyAlignment="1">
      <alignment horizontal="center" vertical="center" wrapText="1"/>
    </xf>
    <xf numFmtId="0" fontId="14" fillId="0" borderId="178" xfId="108" applyFont="1" applyBorder="1" applyAlignment="1">
      <alignment horizontal="center" vertical="center" wrapText="1"/>
    </xf>
    <xf numFmtId="0" fontId="14" fillId="0" borderId="170" xfId="108" applyFont="1" applyBorder="1" applyAlignment="1">
      <alignment horizontal="center" vertical="center" wrapText="1"/>
    </xf>
    <xf numFmtId="0" fontId="14" fillId="0" borderId="176" xfId="108" applyFont="1" applyBorder="1" applyAlignment="1">
      <alignment horizontal="center" vertical="center" wrapText="1"/>
    </xf>
    <xf numFmtId="0" fontId="14" fillId="0" borderId="205" xfId="108" applyFont="1" applyBorder="1" applyAlignment="1">
      <alignment horizontal="center" vertical="center"/>
    </xf>
    <xf numFmtId="0" fontId="14" fillId="0" borderId="178" xfId="108" applyFont="1" applyBorder="1" applyAlignment="1">
      <alignment horizontal="center" vertical="center"/>
    </xf>
    <xf numFmtId="0" fontId="189" fillId="0" borderId="0" xfId="0" applyFont="1" applyAlignment="1">
      <alignment vertical="center" wrapText="1"/>
    </xf>
    <xf numFmtId="0" fontId="190" fillId="0" borderId="0" xfId="0" applyFont="1" applyAlignment="1">
      <alignment vertical="center" wrapText="1"/>
    </xf>
    <xf numFmtId="0" fontId="99" fillId="0" borderId="167" xfId="108" applyFont="1" applyBorder="1" applyAlignment="1">
      <alignment horizontal="center" vertical="center" wrapText="1"/>
    </xf>
    <xf numFmtId="0" fontId="99" fillId="0" borderId="172" xfId="108" applyFont="1" applyBorder="1" applyAlignment="1">
      <alignment horizontal="center" vertical="center" wrapText="1"/>
    </xf>
    <xf numFmtId="0" fontId="99" fillId="0" borderId="177" xfId="108" applyFont="1" applyBorder="1" applyAlignment="1">
      <alignment horizontal="center" vertical="center" wrapText="1"/>
    </xf>
    <xf numFmtId="49" fontId="4" fillId="0" borderId="0" xfId="136" applyNumberFormat="1" applyFont="1" applyAlignment="1">
      <alignment vertical="center" wrapText="1"/>
    </xf>
    <xf numFmtId="49" fontId="4" fillId="0" borderId="0" xfId="136" applyNumberFormat="1" applyFont="1" applyAlignment="1">
      <alignment horizontal="center" vertical="center"/>
    </xf>
    <xf numFmtId="182" fontId="4" fillId="0" borderId="0" xfId="136" applyNumberFormat="1" applyFont="1" applyAlignment="1">
      <alignment horizontal="center" vertical="center"/>
    </xf>
    <xf numFmtId="49" fontId="4" fillId="0" borderId="0" xfId="136" applyNumberFormat="1" applyFont="1" applyAlignment="1">
      <alignment horizontal="left" vertical="top"/>
    </xf>
    <xf numFmtId="49" fontId="4" fillId="0" borderId="0" xfId="136" applyNumberFormat="1" applyFont="1" applyAlignment="1">
      <alignment horizontal="left" vertical="top" wrapText="1"/>
    </xf>
    <xf numFmtId="49" fontId="156" fillId="0" borderId="0" xfId="136" applyNumberFormat="1" applyFont="1" applyAlignment="1">
      <alignment horizontal="left" vertical="top"/>
    </xf>
    <xf numFmtId="49" fontId="21" fillId="0" borderId="25" xfId="139" applyNumberFormat="1" applyFont="1" applyBorder="1" applyAlignment="1">
      <alignment horizontal="center" vertical="center"/>
    </xf>
    <xf numFmtId="49" fontId="21" fillId="0" borderId="32" xfId="139" applyNumberFormat="1" applyFont="1" applyBorder="1" applyAlignment="1">
      <alignment horizontal="center" vertical="center"/>
    </xf>
    <xf numFmtId="49" fontId="21" fillId="0" borderId="33" xfId="139" applyNumberFormat="1" applyFont="1" applyBorder="1" applyAlignment="1">
      <alignment horizontal="center" vertical="center"/>
    </xf>
    <xf numFmtId="49" fontId="19" fillId="0" borderId="25" xfId="138" applyNumberFormat="1" applyFont="1" applyBorder="1" applyAlignment="1">
      <alignment horizontal="left" vertical="center"/>
    </xf>
    <xf numFmtId="49" fontId="19" fillId="0" borderId="32" xfId="138" applyNumberFormat="1" applyFont="1" applyBorder="1" applyAlignment="1">
      <alignment horizontal="left" vertical="center"/>
    </xf>
    <xf numFmtId="49" fontId="19" fillId="0" borderId="33" xfId="138" applyNumberFormat="1" applyFont="1" applyBorder="1" applyAlignment="1">
      <alignment horizontal="left" vertical="center"/>
    </xf>
    <xf numFmtId="49" fontId="19" fillId="37" borderId="40" xfId="136" applyNumberFormat="1" applyFont="1" applyFill="1" applyBorder="1" applyAlignment="1">
      <alignment horizontal="center" vertical="center"/>
    </xf>
    <xf numFmtId="49" fontId="19" fillId="37" borderId="39" xfId="136" applyNumberFormat="1" applyFont="1" applyFill="1" applyBorder="1" applyAlignment="1">
      <alignment horizontal="center" vertical="center"/>
    </xf>
    <xf numFmtId="49" fontId="19" fillId="37" borderId="38" xfId="136" applyNumberFormat="1" applyFont="1" applyFill="1" applyBorder="1" applyAlignment="1">
      <alignment horizontal="center" vertical="center"/>
    </xf>
    <xf numFmtId="49" fontId="19" fillId="37" borderId="37" xfId="136" applyNumberFormat="1" applyFont="1" applyFill="1" applyBorder="1" applyAlignment="1">
      <alignment horizontal="center" vertical="center"/>
    </xf>
    <xf numFmtId="49" fontId="19" fillId="37" borderId="0" xfId="136" applyNumberFormat="1" applyFont="1" applyFill="1" applyBorder="1" applyAlignment="1">
      <alignment horizontal="center" vertical="center"/>
    </xf>
    <xf numFmtId="49" fontId="19" fillId="37" borderId="22" xfId="136" applyNumberFormat="1" applyFont="1" applyFill="1" applyBorder="1" applyAlignment="1">
      <alignment horizontal="center" vertical="center"/>
    </xf>
    <xf numFmtId="49" fontId="19" fillId="37" borderId="20" xfId="136" applyNumberFormat="1" applyFont="1" applyFill="1" applyBorder="1" applyAlignment="1">
      <alignment horizontal="center" vertical="center"/>
    </xf>
    <xf numFmtId="49" fontId="19" fillId="37" borderId="19" xfId="136" applyNumberFormat="1" applyFont="1" applyFill="1" applyBorder="1" applyAlignment="1">
      <alignment horizontal="center" vertical="center"/>
    </xf>
    <xf numFmtId="49" fontId="19" fillId="37" borderId="35" xfId="136" applyNumberFormat="1" applyFont="1" applyFill="1" applyBorder="1" applyAlignment="1">
      <alignment horizontal="center" vertical="center"/>
    </xf>
    <xf numFmtId="49" fontId="19" fillId="0" borderId="40" xfId="138" applyNumberFormat="1" applyFont="1" applyBorder="1" applyAlignment="1">
      <alignment horizontal="center" vertical="center"/>
    </xf>
    <xf numFmtId="49" fontId="19" fillId="0" borderId="39" xfId="138" applyNumberFormat="1" applyFont="1" applyBorder="1" applyAlignment="1">
      <alignment horizontal="center" vertical="center"/>
    </xf>
    <xf numFmtId="49" fontId="19" fillId="0" borderId="303" xfId="138" applyNumberFormat="1" applyFont="1" applyBorder="1" applyAlignment="1">
      <alignment horizontal="center" vertical="center"/>
    </xf>
    <xf numFmtId="49" fontId="19" fillId="0" borderId="20" xfId="138" applyNumberFormat="1" applyFont="1" applyBorder="1" applyAlignment="1">
      <alignment horizontal="center" vertical="center"/>
    </xf>
    <xf numFmtId="49" fontId="19" fillId="0" borderId="19" xfId="138" applyNumberFormat="1" applyFont="1" applyBorder="1" applyAlignment="1">
      <alignment horizontal="center" vertical="center"/>
    </xf>
    <xf numFmtId="49" fontId="19" fillId="0" borderId="304" xfId="138" applyNumberFormat="1" applyFont="1" applyBorder="1" applyAlignment="1">
      <alignment horizontal="center" vertical="center"/>
    </xf>
    <xf numFmtId="49" fontId="19" fillId="0" borderId="39" xfId="136" applyNumberFormat="1" applyFont="1" applyBorder="1" applyAlignment="1">
      <alignment horizontal="left" vertical="center" wrapText="1"/>
    </xf>
    <xf numFmtId="49" fontId="19" fillId="0" borderId="38" xfId="136" applyNumberFormat="1" applyFont="1" applyBorder="1" applyAlignment="1">
      <alignment horizontal="left" vertical="center" wrapText="1"/>
    </xf>
    <xf numFmtId="49" fontId="19" fillId="0" borderId="19" xfId="136" applyNumberFormat="1" applyFont="1" applyBorder="1" applyAlignment="1">
      <alignment horizontal="left" vertical="center" wrapText="1"/>
    </xf>
    <xf numFmtId="49" fontId="19" fillId="0" borderId="35" xfId="136" applyNumberFormat="1" applyFont="1" applyBorder="1" applyAlignment="1">
      <alignment horizontal="left" vertical="center" wrapText="1"/>
    </xf>
    <xf numFmtId="49" fontId="19" fillId="0" borderId="37" xfId="138" applyNumberFormat="1" applyFont="1" applyBorder="1" applyAlignment="1">
      <alignment horizontal="center" vertical="center"/>
    </xf>
    <xf numFmtId="49" fontId="19" fillId="0" borderId="0" xfId="138" applyNumberFormat="1" applyFont="1" applyAlignment="1">
      <alignment horizontal="center" vertical="center"/>
    </xf>
    <xf numFmtId="49" fontId="19" fillId="0" borderId="305" xfId="138" applyNumberFormat="1" applyFont="1" applyBorder="1" applyAlignment="1">
      <alignment horizontal="center" vertical="center"/>
    </xf>
    <xf numFmtId="49" fontId="19" fillId="0" borderId="39" xfId="138" applyNumberFormat="1" applyFont="1" applyBorder="1" applyAlignment="1">
      <alignment horizontal="left" vertical="top"/>
    </xf>
    <xf numFmtId="49" fontId="19" fillId="0" borderId="38" xfId="138" applyNumberFormat="1" applyFont="1" applyBorder="1" applyAlignment="1">
      <alignment horizontal="left" vertical="top"/>
    </xf>
    <xf numFmtId="49" fontId="19" fillId="0" borderId="0" xfId="138" applyNumberFormat="1" applyFont="1" applyAlignment="1">
      <alignment horizontal="left" vertical="top"/>
    </xf>
    <xf numFmtId="49" fontId="19" fillId="0" borderId="22" xfId="138" applyNumberFormat="1" applyFont="1" applyBorder="1" applyAlignment="1">
      <alignment horizontal="left" vertical="top"/>
    </xf>
    <xf numFmtId="49" fontId="19" fillId="0" borderId="19" xfId="138" applyNumberFormat="1" applyFont="1" applyBorder="1" applyAlignment="1">
      <alignment horizontal="left" vertical="top"/>
    </xf>
    <xf numFmtId="49" fontId="19" fillId="0" borderId="35" xfId="138" applyNumberFormat="1" applyFont="1" applyBorder="1" applyAlignment="1">
      <alignment horizontal="left" vertical="top"/>
    </xf>
    <xf numFmtId="49" fontId="19" fillId="37" borderId="25" xfId="136" applyNumberFormat="1" applyFont="1" applyFill="1" applyBorder="1" applyAlignment="1">
      <alignment horizontal="center" vertical="center"/>
    </xf>
    <xf numFmtId="49" fontId="19" fillId="37" borderId="32" xfId="136" applyNumberFormat="1" applyFont="1" applyFill="1" applyBorder="1" applyAlignment="1">
      <alignment horizontal="center" vertical="center"/>
    </xf>
    <xf numFmtId="49" fontId="19" fillId="37" borderId="33" xfId="136" applyNumberFormat="1" applyFont="1" applyFill="1" applyBorder="1" applyAlignment="1">
      <alignment horizontal="center" vertical="center"/>
    </xf>
    <xf numFmtId="49" fontId="19" fillId="0" borderId="25" xfId="136" applyNumberFormat="1" applyFont="1" applyBorder="1" applyAlignment="1">
      <alignment horizontal="left" vertical="center" wrapText="1"/>
    </xf>
    <xf numFmtId="49" fontId="19" fillId="0" borderId="32" xfId="136" applyNumberFormat="1" applyFont="1" applyBorder="1" applyAlignment="1">
      <alignment horizontal="left" vertical="center" wrapText="1"/>
    </xf>
    <xf numFmtId="49" fontId="19" fillId="0" borderId="33" xfId="136" applyNumberFormat="1" applyFont="1" applyBorder="1" applyAlignment="1">
      <alignment horizontal="left" vertical="center" wrapText="1"/>
    </xf>
    <xf numFmtId="49" fontId="19" fillId="0" borderId="25" xfId="136" applyNumberFormat="1" applyFont="1" applyBorder="1" applyAlignment="1">
      <alignment horizontal="center" vertical="center"/>
    </xf>
    <xf numFmtId="49" fontId="19" fillId="0" borderId="32" xfId="136" applyNumberFormat="1" applyFont="1" applyBorder="1" applyAlignment="1">
      <alignment horizontal="center" vertical="center"/>
    </xf>
    <xf numFmtId="49" fontId="19" fillId="0" borderId="33" xfId="136" applyNumberFormat="1" applyFont="1" applyBorder="1" applyAlignment="1">
      <alignment horizontal="center" vertical="center"/>
    </xf>
    <xf numFmtId="49" fontId="19" fillId="0" borderId="26" xfId="136" applyNumberFormat="1" applyFont="1" applyBorder="1" applyAlignment="1">
      <alignment horizontal="center" vertical="center"/>
    </xf>
    <xf numFmtId="49" fontId="19" fillId="0" borderId="26" xfId="136" applyNumberFormat="1" applyFont="1" applyBorder="1" applyAlignment="1">
      <alignment horizontal="left" vertical="center"/>
    </xf>
    <xf numFmtId="49" fontId="19" fillId="0" borderId="40" xfId="136" applyNumberFormat="1" applyFont="1" applyBorder="1" applyAlignment="1">
      <alignment horizontal="left" vertical="top"/>
    </xf>
    <xf numFmtId="49" fontId="19" fillId="0" borderId="39" xfId="136" applyNumberFormat="1" applyFont="1" applyBorder="1" applyAlignment="1">
      <alignment horizontal="left" vertical="top"/>
    </xf>
    <xf numFmtId="49" fontId="19" fillId="0" borderId="38" xfId="136" applyNumberFormat="1" applyFont="1" applyBorder="1" applyAlignment="1">
      <alignment horizontal="left" vertical="top"/>
    </xf>
    <xf numFmtId="49" fontId="19" fillId="0" borderId="37" xfId="136" applyNumberFormat="1" applyFont="1" applyBorder="1" applyAlignment="1">
      <alignment horizontal="left" vertical="top"/>
    </xf>
    <xf numFmtId="49" fontId="19" fillId="0" borderId="0" xfId="136" applyNumberFormat="1" applyFont="1" applyBorder="1" applyAlignment="1">
      <alignment horizontal="left" vertical="top"/>
    </xf>
    <xf numFmtId="49" fontId="19" fillId="0" borderId="22" xfId="136" applyNumberFormat="1" applyFont="1" applyBorder="1" applyAlignment="1">
      <alignment horizontal="left" vertical="top"/>
    </xf>
    <xf numFmtId="49" fontId="19" fillId="32" borderId="26" xfId="136" applyNumberFormat="1" applyFont="1" applyFill="1" applyBorder="1" applyAlignment="1">
      <alignment horizontal="center" vertical="center"/>
    </xf>
    <xf numFmtId="49" fontId="19" fillId="32" borderId="26" xfId="136" applyNumberFormat="1" applyFont="1" applyFill="1" applyBorder="1" applyAlignment="1">
      <alignment horizontal="left" vertical="center"/>
    </xf>
    <xf numFmtId="49" fontId="19" fillId="0" borderId="26" xfId="136" applyNumberFormat="1" applyFont="1" applyBorder="1" applyAlignment="1">
      <alignment horizontal="left" vertical="top"/>
    </xf>
    <xf numFmtId="49" fontId="19" fillId="0" borderId="26" xfId="136" applyNumberFormat="1" applyFont="1" applyBorder="1" applyAlignment="1">
      <alignment horizontal="left" vertical="top" wrapText="1"/>
    </xf>
    <xf numFmtId="49" fontId="19" fillId="0" borderId="25" xfId="136" applyNumberFormat="1" applyFont="1" applyBorder="1" applyAlignment="1">
      <alignment horizontal="left" vertical="center"/>
    </xf>
    <xf numFmtId="49" fontId="19" fillId="0" borderId="32" xfId="136" applyNumberFormat="1" applyFont="1" applyBorder="1" applyAlignment="1">
      <alignment horizontal="left" vertical="center"/>
    </xf>
    <xf numFmtId="49" fontId="19" fillId="0" borderId="33" xfId="136" applyNumberFormat="1" applyFont="1" applyBorder="1" applyAlignment="1">
      <alignment horizontal="left" vertical="center"/>
    </xf>
    <xf numFmtId="49" fontId="19" fillId="0" borderId="37" xfId="136" applyNumberFormat="1" applyFont="1" applyBorder="1" applyAlignment="1">
      <alignment horizontal="center" vertical="top"/>
    </xf>
    <xf numFmtId="49" fontId="19" fillId="0" borderId="0" xfId="136" applyNumberFormat="1" applyFont="1" applyBorder="1" applyAlignment="1">
      <alignment horizontal="center" vertical="top"/>
    </xf>
    <xf numFmtId="49" fontId="19" fillId="0" borderId="22" xfId="136" applyNumberFormat="1" applyFont="1" applyBorder="1" applyAlignment="1">
      <alignment horizontal="center" vertical="top"/>
    </xf>
    <xf numFmtId="49" fontId="19" fillId="0" borderId="20" xfId="136" applyNumberFormat="1" applyFont="1" applyBorder="1" applyAlignment="1">
      <alignment horizontal="center" vertical="top"/>
    </xf>
    <xf numFmtId="49" fontId="19" fillId="0" borderId="19" xfId="136" applyNumberFormat="1" applyFont="1" applyBorder="1" applyAlignment="1">
      <alignment horizontal="center" vertical="top"/>
    </xf>
    <xf numFmtId="49" fontId="19" fillId="0" borderId="35" xfId="136" applyNumberFormat="1" applyFont="1" applyBorder="1" applyAlignment="1">
      <alignment horizontal="center" vertical="top"/>
    </xf>
    <xf numFmtId="49" fontId="19" fillId="0" borderId="26" xfId="136" applyNumberFormat="1" applyFont="1" applyBorder="1" applyAlignment="1">
      <alignment horizontal="left" vertical="center" wrapText="1"/>
    </xf>
    <xf numFmtId="49" fontId="19" fillId="32" borderId="26" xfId="136" applyNumberFormat="1" applyFont="1" applyFill="1" applyBorder="1" applyAlignment="1">
      <alignment horizontal="left" vertical="center" wrapText="1"/>
    </xf>
    <xf numFmtId="0" fontId="32" fillId="0" borderId="26" xfId="124" applyFont="1" applyBorder="1" applyAlignment="1">
      <alignment horizontal="center" vertical="center"/>
    </xf>
    <xf numFmtId="0" fontId="32" fillId="0" borderId="25" xfId="124" applyFont="1" applyBorder="1" applyAlignment="1">
      <alignment horizontal="center" vertical="center"/>
    </xf>
    <xf numFmtId="0" fontId="32" fillId="0" borderId="33" xfId="124" applyFont="1" applyBorder="1" applyAlignment="1">
      <alignment horizontal="center" vertical="center"/>
    </xf>
    <xf numFmtId="0" fontId="32" fillId="0" borderId="32" xfId="124" applyFont="1" applyBorder="1" applyAlignment="1">
      <alignment horizontal="center" vertical="center"/>
    </xf>
    <xf numFmtId="0" fontId="32" fillId="0" borderId="26" xfId="124" applyFont="1" applyBorder="1" applyAlignment="1">
      <alignment vertical="center"/>
    </xf>
    <xf numFmtId="0" fontId="32" fillId="0" borderId="0" xfId="124" applyFont="1" applyAlignment="1">
      <alignment horizontal="center"/>
    </xf>
    <xf numFmtId="0" fontId="32" fillId="0" borderId="40" xfId="124" applyFont="1" applyBorder="1" applyAlignment="1">
      <alignment horizontal="distributed" vertical="center"/>
    </xf>
    <xf numFmtId="0" fontId="32" fillId="0" borderId="38" xfId="124" applyFont="1" applyBorder="1" applyAlignment="1">
      <alignment horizontal="distributed" vertical="center"/>
    </xf>
    <xf numFmtId="0" fontId="32" fillId="0" borderId="20" xfId="124" applyFont="1" applyBorder="1" applyAlignment="1">
      <alignment horizontal="distributed" vertical="center"/>
    </xf>
    <xf numFmtId="0" fontId="32" fillId="0" borderId="35" xfId="124" applyFont="1" applyBorder="1" applyAlignment="1">
      <alignment horizontal="distributed" vertical="center"/>
    </xf>
    <xf numFmtId="0" fontId="32" fillId="0" borderId="48" xfId="124" applyFont="1" applyBorder="1" applyAlignment="1">
      <alignment horizontal="distributed" vertical="center" wrapText="1"/>
    </xf>
    <xf numFmtId="0" fontId="32" fillId="0" borderId="21" xfId="124" applyFont="1" applyBorder="1" applyAlignment="1">
      <alignment horizontal="distributed" vertical="center" wrapText="1"/>
    </xf>
    <xf numFmtId="0" fontId="32" fillId="0" borderId="48" xfId="124" applyFont="1" applyBorder="1" applyAlignment="1">
      <alignment horizontal="center" vertical="center" wrapText="1"/>
    </xf>
    <xf numFmtId="0" fontId="32" fillId="0" borderId="21" xfId="124" applyFont="1" applyBorder="1" applyAlignment="1">
      <alignment horizontal="center" vertical="center" wrapText="1"/>
    </xf>
    <xf numFmtId="0" fontId="4" fillId="0" borderId="39" xfId="94" applyBorder="1" applyAlignment="1">
      <alignment horizontal="distributed" vertical="center"/>
    </xf>
    <xf numFmtId="0" fontId="4" fillId="0" borderId="38" xfId="94" applyBorder="1" applyAlignment="1">
      <alignment horizontal="distributed" vertical="center"/>
    </xf>
    <xf numFmtId="0" fontId="4" fillId="0" borderId="20" xfId="94" applyBorder="1" applyAlignment="1">
      <alignment horizontal="distributed" vertical="center"/>
    </xf>
    <xf numFmtId="0" fontId="4" fillId="0" borderId="19" xfId="94" applyBorder="1" applyAlignment="1">
      <alignment horizontal="distributed" vertical="center"/>
    </xf>
    <xf numFmtId="0" fontId="4" fillId="0" borderId="35" xfId="94" applyBorder="1" applyAlignment="1">
      <alignment horizontal="distributed" vertical="center"/>
    </xf>
    <xf numFmtId="0" fontId="32" fillId="0" borderId="0" xfId="124" applyFont="1" applyAlignment="1">
      <alignment horizontal="center" vertical="center" shrinkToFit="1"/>
    </xf>
    <xf numFmtId="0" fontId="32" fillId="0" borderId="40" xfId="124" applyFont="1" applyBorder="1" applyAlignment="1">
      <alignment horizontal="distributed" vertical="center" wrapText="1"/>
    </xf>
    <xf numFmtId="0" fontId="32" fillId="0" borderId="38" xfId="124" applyFont="1" applyBorder="1" applyAlignment="1">
      <alignment horizontal="distributed" vertical="center" wrapText="1"/>
    </xf>
    <xf numFmtId="0" fontId="32" fillId="0" borderId="20" xfId="124" applyFont="1" applyBorder="1" applyAlignment="1">
      <alignment horizontal="distributed" vertical="center" wrapText="1"/>
    </xf>
    <xf numFmtId="0" fontId="32" fillId="0" borderId="35" xfId="124" applyFont="1" applyBorder="1" applyAlignment="1">
      <alignment horizontal="distributed" vertical="center" wrapText="1"/>
    </xf>
    <xf numFmtId="0" fontId="32" fillId="0" borderId="40" xfId="124" applyFont="1" applyBorder="1" applyAlignment="1">
      <alignment horizontal="distributed" vertical="distributed"/>
    </xf>
    <xf numFmtId="0" fontId="32" fillId="0" borderId="39" xfId="124" applyFont="1" applyBorder="1" applyAlignment="1">
      <alignment horizontal="distributed" vertical="distributed"/>
    </xf>
    <xf numFmtId="0" fontId="32" fillId="0" borderId="38" xfId="124" applyFont="1" applyBorder="1" applyAlignment="1">
      <alignment horizontal="distributed" vertical="distributed"/>
    </xf>
    <xf numFmtId="0" fontId="32" fillId="0" borderId="20" xfId="124" applyFont="1" applyBorder="1" applyAlignment="1">
      <alignment horizontal="distributed" vertical="distributed"/>
    </xf>
    <xf numFmtId="0" fontId="32" fillId="0" borderId="19" xfId="124" applyFont="1" applyBorder="1" applyAlignment="1">
      <alignment horizontal="distributed" vertical="distributed"/>
    </xf>
    <xf numFmtId="0" fontId="32" fillId="0" borderId="35" xfId="124" applyFont="1" applyBorder="1" applyAlignment="1">
      <alignment horizontal="distributed" vertical="distributed"/>
    </xf>
    <xf numFmtId="0" fontId="32" fillId="0" borderId="40" xfId="124" applyFont="1" applyBorder="1" applyAlignment="1">
      <alignment horizontal="center" vertical="center"/>
    </xf>
    <xf numFmtId="0" fontId="32" fillId="0" borderId="39" xfId="124" applyFont="1" applyBorder="1" applyAlignment="1">
      <alignment horizontal="center" vertical="center"/>
    </xf>
    <xf numFmtId="0" fontId="32" fillId="0" borderId="20" xfId="124" applyFont="1" applyBorder="1" applyAlignment="1">
      <alignment horizontal="center" vertical="center"/>
    </xf>
    <xf numFmtId="0" fontId="32" fillId="0" borderId="19" xfId="124" applyFont="1" applyBorder="1" applyAlignment="1">
      <alignment horizontal="center" vertical="center"/>
    </xf>
    <xf numFmtId="0" fontId="34" fillId="0" borderId="48" xfId="141" applyFont="1" applyBorder="1" applyAlignment="1">
      <alignment horizontal="center" vertical="center" textRotation="255" wrapText="1"/>
    </xf>
    <xf numFmtId="0" fontId="34" fillId="0" borderId="28" xfId="141" applyFont="1" applyBorder="1" applyAlignment="1">
      <alignment horizontal="center" vertical="center" textRotation="255" wrapText="1"/>
    </xf>
    <xf numFmtId="0" fontId="34" fillId="0" borderId="21" xfId="141" applyFont="1" applyBorder="1" applyAlignment="1">
      <alignment horizontal="center" vertical="center" textRotation="255" wrapText="1"/>
    </xf>
    <xf numFmtId="0" fontId="34" fillId="0" borderId="306" xfId="141" applyFont="1" applyBorder="1" applyAlignment="1" applyProtection="1">
      <alignment horizontal="center" vertical="center"/>
      <protection locked="0"/>
    </xf>
    <xf numFmtId="0" fontId="34" fillId="0" borderId="307" xfId="141" applyFont="1" applyBorder="1" applyAlignment="1" applyProtection="1">
      <alignment horizontal="center" vertical="center"/>
      <protection locked="0"/>
    </xf>
    <xf numFmtId="0" fontId="34" fillId="0" borderId="308" xfId="141" applyFont="1" applyBorder="1" applyAlignment="1" applyProtection="1">
      <alignment horizontal="center" vertical="center"/>
      <protection locked="0"/>
    </xf>
    <xf numFmtId="0" fontId="34" fillId="0" borderId="309" xfId="141" applyFont="1" applyBorder="1" applyAlignment="1" applyProtection="1">
      <alignment horizontal="center" vertical="center"/>
      <protection locked="0"/>
    </xf>
    <xf numFmtId="0" fontId="34" fillId="0" borderId="310" xfId="141" applyFont="1" applyBorder="1" applyAlignment="1" applyProtection="1">
      <alignment horizontal="center" vertical="center"/>
      <protection locked="0"/>
    </xf>
    <xf numFmtId="0" fontId="34" fillId="0" borderId="311" xfId="141" applyFont="1" applyBorder="1" applyAlignment="1" applyProtection="1">
      <alignment horizontal="center" vertical="center"/>
      <protection locked="0"/>
    </xf>
    <xf numFmtId="0" fontId="34" fillId="0" borderId="39" xfId="141" applyFont="1" applyBorder="1" applyAlignment="1">
      <alignment horizontal="center" vertical="center"/>
    </xf>
    <xf numFmtId="0" fontId="34" fillId="0" borderId="0" xfId="141" applyFont="1" applyAlignment="1">
      <alignment horizontal="center" vertical="center"/>
    </xf>
    <xf numFmtId="0" fontId="34" fillId="0" borderId="19" xfId="141" applyFont="1" applyBorder="1" applyAlignment="1">
      <alignment horizontal="center" vertical="center"/>
    </xf>
    <xf numFmtId="0" fontId="34" fillId="0" borderId="59" xfId="141" applyFont="1" applyBorder="1" applyProtection="1">
      <protection locked="0"/>
    </xf>
    <xf numFmtId="0" fontId="34" fillId="0" borderId="61" xfId="141" applyFont="1" applyBorder="1" applyProtection="1">
      <protection locked="0"/>
    </xf>
    <xf numFmtId="0" fontId="34" fillId="0" borderId="50" xfId="141" applyFont="1" applyBorder="1" applyAlignment="1" applyProtection="1">
      <alignment horizontal="center" vertical="center"/>
      <protection locked="0"/>
    </xf>
    <xf numFmtId="0" fontId="34" fillId="0" borderId="49" xfId="141" applyFont="1" applyBorder="1" applyAlignment="1" applyProtection="1">
      <alignment horizontal="center" vertical="center"/>
      <protection locked="0"/>
    </xf>
    <xf numFmtId="0" fontId="34" fillId="0" borderId="146" xfId="141" applyFont="1" applyBorder="1" applyAlignment="1" applyProtection="1">
      <alignment horizontal="center" vertical="center"/>
      <protection locked="0"/>
    </xf>
    <xf numFmtId="0" fontId="34" fillId="32" borderId="25" xfId="141" applyFont="1" applyFill="1" applyBorder="1" applyAlignment="1">
      <alignment horizontal="center" vertical="center"/>
    </xf>
    <xf numFmtId="0" fontId="34" fillId="32" borderId="32" xfId="141" applyFont="1" applyFill="1" applyBorder="1" applyAlignment="1">
      <alignment horizontal="center" vertical="center"/>
    </xf>
    <xf numFmtId="0" fontId="34" fillId="32" borderId="33" xfId="141" applyFont="1" applyFill="1" applyBorder="1" applyAlignment="1">
      <alignment horizontal="center" vertical="center"/>
    </xf>
    <xf numFmtId="0" fontId="34" fillId="0" borderId="25" xfId="141" applyFont="1" applyBorder="1" applyAlignment="1" applyProtection="1">
      <alignment horizontal="center" vertical="center"/>
      <protection locked="0"/>
    </xf>
    <xf numFmtId="0" fontId="34" fillId="0" borderId="32" xfId="141" applyFont="1" applyBorder="1" applyAlignment="1" applyProtection="1">
      <alignment horizontal="center" vertical="center"/>
      <protection locked="0"/>
    </xf>
    <xf numFmtId="0" fontId="34" fillId="0" borderId="33" xfId="141" applyFont="1" applyBorder="1" applyAlignment="1" applyProtection="1">
      <alignment horizontal="center" vertical="center"/>
      <protection locked="0"/>
    </xf>
    <xf numFmtId="0" fontId="30" fillId="0" borderId="40" xfId="142" applyFont="1" applyBorder="1" applyAlignment="1">
      <alignment horizontal="left" vertical="center" wrapText="1"/>
    </xf>
    <xf numFmtId="0" fontId="30" fillId="0" borderId="38" xfId="142" applyFont="1" applyBorder="1" applyAlignment="1">
      <alignment horizontal="left" vertical="center" wrapText="1"/>
    </xf>
    <xf numFmtId="0" fontId="30" fillId="0" borderId="37" xfId="142" applyFont="1" applyBorder="1" applyAlignment="1">
      <alignment horizontal="left" vertical="center" wrapText="1"/>
    </xf>
    <xf numFmtId="0" fontId="30" fillId="0" borderId="22" xfId="142" applyFont="1" applyBorder="1" applyAlignment="1">
      <alignment horizontal="left" vertical="center" wrapText="1"/>
    </xf>
    <xf numFmtId="0" fontId="30" fillId="0" borderId="20" xfId="142" applyFont="1" applyBorder="1" applyAlignment="1">
      <alignment horizontal="left" vertical="center" wrapText="1"/>
    </xf>
    <xf numFmtId="0" fontId="30" fillId="0" borderId="35" xfId="142" applyFont="1" applyBorder="1" applyAlignment="1">
      <alignment horizontal="left" vertical="center" wrapText="1"/>
    </xf>
    <xf numFmtId="0" fontId="34" fillId="0" borderId="26" xfId="141" applyFont="1" applyBorder="1" applyAlignment="1" applyProtection="1">
      <alignment horizontal="center" vertical="center"/>
      <protection locked="0"/>
    </xf>
    <xf numFmtId="0" fontId="30" fillId="37" borderId="26" xfId="142" applyFont="1" applyFill="1" applyBorder="1" applyAlignment="1">
      <alignment horizontal="center" vertical="center" wrapText="1"/>
    </xf>
    <xf numFmtId="0" fontId="30" fillId="0" borderId="26" xfId="142" applyFont="1" applyBorder="1" applyAlignment="1">
      <alignment horizontal="center" vertical="center" wrapText="1"/>
    </xf>
    <xf numFmtId="0" fontId="34" fillId="0" borderId="25" xfId="141" applyFont="1" applyBorder="1" applyAlignment="1">
      <alignment horizontal="center" vertical="center"/>
    </xf>
    <xf numFmtId="0" fontId="34" fillId="0" borderId="32" xfId="141" applyFont="1" applyBorder="1" applyAlignment="1">
      <alignment horizontal="center" vertical="center"/>
    </xf>
    <xf numFmtId="0" fontId="34" fillId="0" borderId="33" xfId="141" applyFont="1" applyBorder="1" applyAlignment="1">
      <alignment horizontal="center" vertical="center"/>
    </xf>
    <xf numFmtId="0" fontId="30" fillId="0" borderId="40" xfId="141" applyFont="1" applyBorder="1" applyAlignment="1">
      <alignment horizontal="left" vertical="center" wrapText="1" shrinkToFit="1"/>
    </xf>
    <xf numFmtId="0" fontId="30" fillId="0" borderId="39" xfId="141" applyFont="1" applyBorder="1" applyAlignment="1">
      <alignment horizontal="left" vertical="center" wrapText="1" shrinkToFit="1"/>
    </xf>
    <xf numFmtId="0" fontId="30" fillId="0" borderId="37" xfId="141" applyFont="1" applyBorder="1" applyAlignment="1">
      <alignment horizontal="left" vertical="center" wrapText="1" shrinkToFit="1"/>
    </xf>
    <xf numFmtId="0" fontId="30" fillId="0" borderId="0" xfId="141" applyFont="1" applyAlignment="1">
      <alignment horizontal="left" vertical="center" wrapText="1" shrinkToFit="1"/>
    </xf>
    <xf numFmtId="0" fontId="30" fillId="0" borderId="20" xfId="141" applyFont="1" applyBorder="1" applyAlignment="1">
      <alignment horizontal="left" vertical="center" wrapText="1" shrinkToFit="1"/>
    </xf>
    <xf numFmtId="0" fontId="30" fillId="0" borderId="19" xfId="141" applyFont="1" applyBorder="1" applyAlignment="1">
      <alignment horizontal="left" vertical="center" wrapText="1" shrinkToFit="1"/>
    </xf>
    <xf numFmtId="0" fontId="34" fillId="0" borderId="25" xfId="141" applyFont="1" applyBorder="1" applyAlignment="1">
      <alignment horizontal="left" vertical="center"/>
    </xf>
    <xf numFmtId="0" fontId="34" fillId="0" borderId="33" xfId="141" applyFont="1" applyBorder="1" applyAlignment="1">
      <alignment horizontal="left" vertical="center"/>
    </xf>
    <xf numFmtId="0" fontId="34" fillId="0" borderId="19" xfId="141" applyFont="1" applyBorder="1" applyAlignment="1" applyProtection="1">
      <alignment horizontal="center" vertical="center"/>
      <protection locked="0"/>
    </xf>
    <xf numFmtId="0" fontId="34" fillId="0" borderId="40" xfId="141" applyFont="1" applyBorder="1" applyAlignment="1">
      <alignment horizontal="left" vertical="center" wrapText="1"/>
    </xf>
    <xf numFmtId="0" fontId="34" fillId="0" borderId="38" xfId="141" applyFont="1" applyBorder="1" applyAlignment="1">
      <alignment vertical="center"/>
    </xf>
    <xf numFmtId="0" fontId="34" fillId="0" borderId="20" xfId="141" applyFont="1" applyBorder="1" applyAlignment="1">
      <alignment vertical="center"/>
    </xf>
    <xf numFmtId="0" fontId="34" fillId="0" borderId="35" xfId="141" applyFont="1" applyBorder="1" applyAlignment="1">
      <alignment vertical="center"/>
    </xf>
    <xf numFmtId="0" fontId="34" fillId="0" borderId="70" xfId="141" applyFont="1" applyBorder="1" applyAlignment="1" applyProtection="1">
      <alignment horizontal="center" vertical="center"/>
      <protection locked="0"/>
    </xf>
    <xf numFmtId="0" fontId="34" fillId="0" borderId="69" xfId="141" applyFont="1" applyBorder="1" applyAlignment="1" applyProtection="1">
      <alignment horizontal="center" vertical="center"/>
      <protection locked="0"/>
    </xf>
    <xf numFmtId="0" fontId="34" fillId="0" borderId="68" xfId="141" applyFont="1" applyBorder="1" applyAlignment="1" applyProtection="1">
      <alignment horizontal="center" vertical="center"/>
      <protection locked="0"/>
    </xf>
    <xf numFmtId="0" fontId="34" fillId="0" borderId="26" xfId="141" applyFont="1" applyBorder="1" applyAlignment="1">
      <alignment horizontal="center" vertical="center"/>
    </xf>
    <xf numFmtId="0" fontId="34" fillId="0" borderId="39" xfId="141" applyFont="1" applyBorder="1" applyAlignment="1" applyProtection="1">
      <alignment horizontal="center"/>
      <protection locked="0"/>
    </xf>
    <xf numFmtId="0" fontId="34" fillId="0" borderId="19" xfId="141" applyFont="1" applyBorder="1" applyAlignment="1" applyProtection="1">
      <alignment horizontal="center"/>
      <protection locked="0"/>
    </xf>
    <xf numFmtId="0" fontId="34" fillId="0" borderId="40" xfId="141" applyFont="1" applyBorder="1" applyAlignment="1">
      <alignment horizontal="center" vertical="center"/>
    </xf>
    <xf numFmtId="0" fontId="34" fillId="0" borderId="37" xfId="141" applyFont="1" applyBorder="1" applyAlignment="1">
      <alignment horizontal="center" vertical="center"/>
    </xf>
    <xf numFmtId="0" fontId="34" fillId="0" borderId="20" xfId="141" applyFont="1" applyBorder="1" applyAlignment="1">
      <alignment horizontal="center" vertical="center"/>
    </xf>
    <xf numFmtId="0" fontId="34" fillId="0" borderId="25" xfId="142" applyFont="1" applyBorder="1" applyAlignment="1">
      <alignment horizontal="center" vertical="center" shrinkToFit="1"/>
    </xf>
    <xf numFmtId="0" fontId="34" fillId="0" borderId="32" xfId="142" applyFont="1" applyBorder="1" applyAlignment="1">
      <alignment horizontal="center" vertical="center" shrinkToFit="1"/>
    </xf>
    <xf numFmtId="0" fontId="34" fillId="0" borderId="39" xfId="142" applyFont="1" applyBorder="1" applyAlignment="1">
      <alignment horizontal="center" vertical="center" shrinkToFit="1"/>
    </xf>
    <xf numFmtId="0" fontId="34" fillId="0" borderId="33" xfId="142" applyFont="1" applyBorder="1" applyAlignment="1">
      <alignment horizontal="center" vertical="center" shrinkToFit="1"/>
    </xf>
    <xf numFmtId="0" fontId="34" fillId="0" borderId="25" xfId="142" applyFont="1" applyBorder="1" applyAlignment="1" applyProtection="1">
      <alignment horizontal="center" vertical="center"/>
      <protection locked="0"/>
    </xf>
    <xf numFmtId="0" fontId="34" fillId="0" borderId="32" xfId="142" applyFont="1" applyBorder="1" applyAlignment="1" applyProtection="1">
      <alignment horizontal="center" vertical="center"/>
      <protection locked="0"/>
    </xf>
    <xf numFmtId="0" fontId="34" fillId="0" borderId="33" xfId="142" applyFont="1" applyBorder="1" applyAlignment="1" applyProtection="1">
      <alignment horizontal="center" vertical="center"/>
      <protection locked="0"/>
    </xf>
    <xf numFmtId="0" fontId="160" fillId="0" borderId="25" xfId="142" applyFont="1" applyBorder="1" applyAlignment="1">
      <alignment horizontal="left" vertical="center" shrinkToFit="1"/>
    </xf>
    <xf numFmtId="0" fontId="160" fillId="0" borderId="32" xfId="142" applyFont="1" applyBorder="1" applyAlignment="1">
      <alignment horizontal="left" vertical="center" shrinkToFit="1"/>
    </xf>
    <xf numFmtId="0" fontId="160" fillId="0" borderId="33" xfId="142" applyFont="1" applyBorder="1" applyAlignment="1">
      <alignment horizontal="left" vertical="center" shrinkToFit="1"/>
    </xf>
    <xf numFmtId="0" fontId="34" fillId="0" borderId="38" xfId="141" applyFont="1" applyBorder="1" applyAlignment="1">
      <alignment horizontal="left" vertical="center" wrapText="1"/>
    </xf>
    <xf numFmtId="0" fontId="34" fillId="0" borderId="20" xfId="141" applyFont="1" applyBorder="1" applyAlignment="1">
      <alignment horizontal="left" vertical="center" wrapText="1"/>
    </xf>
    <xf numFmtId="0" fontId="34" fillId="0" borderId="35" xfId="141" applyFont="1" applyBorder="1" applyAlignment="1">
      <alignment horizontal="left" vertical="center" wrapText="1"/>
    </xf>
    <xf numFmtId="0" fontId="109" fillId="0" borderId="26" xfId="142" applyFont="1" applyBorder="1" applyAlignment="1">
      <alignment vertical="center" wrapText="1"/>
    </xf>
    <xf numFmtId="0" fontId="34" fillId="0" borderId="25" xfId="142" applyFont="1" applyBorder="1" applyAlignment="1">
      <alignment horizontal="center" vertical="center"/>
    </xf>
    <xf numFmtId="0" fontId="34" fillId="0" borderId="32" xfId="142" applyFont="1" applyBorder="1" applyAlignment="1">
      <alignment horizontal="center" vertical="center"/>
    </xf>
    <xf numFmtId="0" fontId="34" fillId="0" borderId="33" xfId="142" applyFont="1" applyBorder="1" applyAlignment="1">
      <alignment horizontal="center" vertical="center"/>
    </xf>
    <xf numFmtId="0" fontId="34" fillId="0" borderId="26" xfId="142" applyFont="1" applyBorder="1" applyAlignment="1">
      <alignment horizontal="center" vertical="center"/>
    </xf>
    <xf numFmtId="0" fontId="34" fillId="0" borderId="25" xfId="142" applyFont="1" applyBorder="1" applyAlignment="1">
      <alignment vertical="center"/>
    </xf>
    <xf numFmtId="0" fontId="34" fillId="0" borderId="32" xfId="142" applyFont="1" applyBorder="1" applyAlignment="1">
      <alignment vertical="center"/>
    </xf>
    <xf numFmtId="0" fontId="109" fillId="0" borderId="25" xfId="142" applyFont="1" applyBorder="1" applyAlignment="1">
      <alignment horizontal="center" vertical="center"/>
    </xf>
    <xf numFmtId="0" fontId="109" fillId="0" borderId="32" xfId="142" applyFont="1" applyBorder="1" applyAlignment="1">
      <alignment horizontal="center" vertical="center"/>
    </xf>
    <xf numFmtId="0" fontId="109" fillId="0" borderId="33" xfId="142" applyFont="1" applyBorder="1" applyAlignment="1">
      <alignment horizontal="center" vertical="center"/>
    </xf>
    <xf numFmtId="0" fontId="34" fillId="0" borderId="38" xfId="141" applyFont="1" applyBorder="1" applyAlignment="1">
      <alignment horizontal="center" vertical="center"/>
    </xf>
    <xf numFmtId="0" fontId="34" fillId="0" borderId="35" xfId="141" applyFont="1" applyBorder="1" applyAlignment="1">
      <alignment horizontal="center" vertical="center"/>
    </xf>
    <xf numFmtId="0" fontId="34" fillId="0" borderId="40" xfId="141" applyFont="1" applyBorder="1" applyAlignment="1">
      <alignment horizontal="center" vertical="center" wrapText="1"/>
    </xf>
    <xf numFmtId="0" fontId="34" fillId="0" borderId="20" xfId="141" applyFont="1" applyBorder="1" applyAlignment="1">
      <alignment horizontal="center" vertical="center" wrapText="1"/>
    </xf>
    <xf numFmtId="0" fontId="34" fillId="0" borderId="26" xfId="141" applyFont="1" applyBorder="1" applyAlignment="1">
      <alignment horizontal="left" vertical="top" wrapText="1"/>
    </xf>
    <xf numFmtId="0" fontId="34" fillId="3" borderId="26" xfId="141" applyFont="1" applyFill="1" applyBorder="1" applyAlignment="1">
      <alignment horizontal="center" vertical="center"/>
    </xf>
    <xf numFmtId="0" fontId="34" fillId="0" borderId="40" xfId="7" applyFont="1" applyBorder="1" applyAlignment="1">
      <alignment horizontal="left" vertical="center" wrapText="1"/>
    </xf>
    <xf numFmtId="0" fontId="34" fillId="0" borderId="39" xfId="7" applyFont="1" applyBorder="1" applyAlignment="1">
      <alignment horizontal="left" vertical="center" wrapText="1"/>
    </xf>
    <xf numFmtId="0" fontId="34" fillId="0" borderId="25" xfId="7" applyFont="1" applyBorder="1" applyAlignment="1">
      <alignment horizontal="center" vertical="center"/>
    </xf>
    <xf numFmtId="0" fontId="34" fillId="0" borderId="32" xfId="7" applyFont="1" applyBorder="1" applyAlignment="1">
      <alignment horizontal="center" vertical="center"/>
    </xf>
    <xf numFmtId="0" fontId="34" fillId="0" borderId="33" xfId="7" applyFont="1" applyBorder="1" applyAlignment="1">
      <alignment horizontal="center" vertical="center"/>
    </xf>
    <xf numFmtId="0" fontId="34" fillId="0" borderId="37" xfId="141" applyFont="1" applyBorder="1" applyAlignment="1">
      <alignment horizontal="left" vertical="center" wrapText="1"/>
    </xf>
    <xf numFmtId="0" fontId="34" fillId="0" borderId="22" xfId="141" applyFont="1" applyBorder="1" applyAlignment="1">
      <alignment horizontal="left" vertical="center" wrapText="1"/>
    </xf>
    <xf numFmtId="0" fontId="34" fillId="0" borderId="32" xfId="141" applyFont="1" applyBorder="1" applyProtection="1">
      <protection locked="0"/>
    </xf>
    <xf numFmtId="0" fontId="34" fillId="0" borderId="33" xfId="141" applyFont="1" applyBorder="1" applyProtection="1">
      <protection locked="0"/>
    </xf>
    <xf numFmtId="0" fontId="31" fillId="0" borderId="25" xfId="141" applyFont="1" applyBorder="1" applyAlignment="1">
      <alignment horizontal="left" vertical="center"/>
    </xf>
    <xf numFmtId="0" fontId="31" fillId="0" borderId="33" xfId="141" applyFont="1" applyBorder="1" applyAlignment="1">
      <alignment horizontal="left" vertical="center"/>
    </xf>
    <xf numFmtId="0" fontId="34" fillId="0" borderId="26" xfId="141" applyFont="1" applyBorder="1" applyAlignment="1" applyProtection="1">
      <alignment horizontal="left" vertical="center" wrapText="1"/>
      <protection locked="0"/>
    </xf>
    <xf numFmtId="0" fontId="34" fillId="32" borderId="26" xfId="141" applyFont="1" applyFill="1" applyBorder="1" applyAlignment="1">
      <alignment horizontal="center" vertical="center" wrapText="1"/>
    </xf>
    <xf numFmtId="0" fontId="34" fillId="0" borderId="26" xfId="141" applyFont="1" applyBorder="1" applyProtection="1">
      <protection locked="0"/>
    </xf>
    <xf numFmtId="0" fontId="34" fillId="0" borderId="0" xfId="141" applyFont="1" applyAlignment="1">
      <alignment horizontal="left" vertical="center" wrapText="1"/>
    </xf>
    <xf numFmtId="49" fontId="34" fillId="0" borderId="32" xfId="139" applyNumberFormat="1" applyFont="1" applyBorder="1" applyAlignment="1" applyProtection="1">
      <alignment horizontal="center" vertical="center" shrinkToFit="1"/>
      <protection locked="0"/>
    </xf>
    <xf numFmtId="49" fontId="34" fillId="0" borderId="33" xfId="139" applyNumberFormat="1" applyFont="1" applyBorder="1" applyAlignment="1" applyProtection="1">
      <alignment horizontal="center" vertical="center" shrinkToFit="1"/>
      <protection locked="0"/>
    </xf>
    <xf numFmtId="0" fontId="34" fillId="0" borderId="25" xfId="141" applyFont="1" applyBorder="1" applyAlignment="1" applyProtection="1">
      <alignment horizontal="left" vertical="center"/>
      <protection locked="0"/>
    </xf>
    <xf numFmtId="0" fontId="34" fillId="0" borderId="32" xfId="141" applyFont="1" applyBorder="1" applyAlignment="1" applyProtection="1">
      <alignment horizontal="left" vertical="center"/>
      <protection locked="0"/>
    </xf>
    <xf numFmtId="0" fontId="34" fillId="0" borderId="33" xfId="141" applyFont="1" applyBorder="1" applyAlignment="1" applyProtection="1">
      <alignment horizontal="left" vertical="center"/>
      <protection locked="0"/>
    </xf>
    <xf numFmtId="0" fontId="34" fillId="0" borderId="25" xfId="141" applyFont="1" applyBorder="1" applyAlignment="1">
      <alignment horizontal="left" vertical="center" wrapText="1"/>
    </xf>
    <xf numFmtId="0" fontId="34" fillId="0" borderId="33" xfId="141" applyFont="1" applyBorder="1" applyAlignment="1">
      <alignment horizontal="left" vertical="center" wrapText="1"/>
    </xf>
    <xf numFmtId="0" fontId="34" fillId="0" borderId="40" xfId="141" applyFont="1" applyBorder="1" applyAlignment="1" applyProtection="1">
      <alignment horizontal="left" vertical="center"/>
      <protection locked="0"/>
    </xf>
    <xf numFmtId="0" fontId="34" fillId="0" borderId="39" xfId="141" applyFont="1" applyBorder="1" applyAlignment="1" applyProtection="1">
      <alignment horizontal="left" vertical="center"/>
      <protection locked="0"/>
    </xf>
    <xf numFmtId="0" fontId="34" fillId="0" borderId="38" xfId="141" applyFont="1" applyBorder="1" applyAlignment="1" applyProtection="1">
      <alignment horizontal="left" vertical="center"/>
      <protection locked="0"/>
    </xf>
    <xf numFmtId="0" fontId="34" fillId="0" borderId="40" xfId="141" applyFont="1" applyBorder="1" applyAlignment="1">
      <alignment horizontal="left" vertical="center"/>
    </xf>
    <xf numFmtId="0" fontId="34" fillId="0" borderId="39" xfId="141" applyFont="1" applyBorder="1" applyAlignment="1">
      <alignment horizontal="left" vertical="center"/>
    </xf>
    <xf numFmtId="0" fontId="34" fillId="0" borderId="37" xfId="141" applyFont="1" applyBorder="1" applyAlignment="1">
      <alignment horizontal="left" vertical="center"/>
    </xf>
    <xf numFmtId="0" fontId="34" fillId="0" borderId="0" xfId="141" applyFont="1" applyAlignment="1">
      <alignment horizontal="left" vertical="center"/>
    </xf>
    <xf numFmtId="0" fontId="34" fillId="0" borderId="20" xfId="141" applyFont="1" applyBorder="1" applyAlignment="1">
      <alignment horizontal="left" vertical="center"/>
    </xf>
    <xf numFmtId="0" fontId="34" fillId="0" borderId="19" xfId="141" applyFont="1" applyBorder="1" applyAlignment="1">
      <alignment horizontal="left" vertical="center"/>
    </xf>
    <xf numFmtId="49" fontId="34" fillId="0" borderId="32" xfId="139" applyNumberFormat="1" applyFont="1" applyBorder="1" applyAlignment="1">
      <alignment horizontal="center" vertical="center" shrinkToFit="1"/>
    </xf>
    <xf numFmtId="0" fontId="34" fillId="32" borderId="0" xfId="141" applyFont="1" applyFill="1" applyAlignment="1">
      <alignment horizontal="left" vertical="center" wrapText="1"/>
    </xf>
    <xf numFmtId="0" fontId="34" fillId="32" borderId="0" xfId="141" applyFont="1" applyFill="1" applyAlignment="1">
      <alignment vertical="center" wrapText="1"/>
    </xf>
    <xf numFmtId="0" fontId="4" fillId="0" borderId="40" xfId="141" applyBorder="1" applyAlignment="1">
      <alignment horizontal="left" vertical="center"/>
    </xf>
    <xf numFmtId="0" fontId="4" fillId="0" borderId="38" xfId="141" applyBorder="1" applyAlignment="1">
      <alignment horizontal="left" vertical="center"/>
    </xf>
    <xf numFmtId="0" fontId="4" fillId="0" borderId="37" xfId="141" applyBorder="1" applyAlignment="1">
      <alignment horizontal="left" vertical="center"/>
    </xf>
    <xf numFmtId="0" fontId="4" fillId="0" borderId="22" xfId="141" applyBorder="1" applyAlignment="1">
      <alignment horizontal="left" vertical="center"/>
    </xf>
    <xf numFmtId="0" fontId="4" fillId="0" borderId="20" xfId="141" applyBorder="1" applyAlignment="1">
      <alignment horizontal="left" vertical="center"/>
    </xf>
    <xf numFmtId="0" fontId="4" fillId="0" borderId="35" xfId="141" applyBorder="1" applyAlignment="1">
      <alignment horizontal="left" vertical="center"/>
    </xf>
    <xf numFmtId="0" fontId="162" fillId="0" borderId="0" xfId="9" applyFont="1" applyAlignment="1">
      <alignment horizontal="center" vertical="center"/>
    </xf>
    <xf numFmtId="0" fontId="161" fillId="0" borderId="2" xfId="9" applyFont="1" applyBorder="1" applyAlignment="1">
      <alignment horizontal="center" vertical="center" shrinkToFit="1"/>
    </xf>
    <xf numFmtId="0" fontId="161" fillId="0" borderId="3" xfId="9" applyFont="1" applyBorder="1" applyAlignment="1">
      <alignment horizontal="center" vertical="center" shrinkToFit="1"/>
    </xf>
    <xf numFmtId="0" fontId="161" fillId="0" borderId="90" xfId="9" applyFont="1" applyBorder="1" applyAlignment="1">
      <alignment horizontal="center" vertical="center" shrinkToFit="1"/>
    </xf>
    <xf numFmtId="0" fontId="161" fillId="0" borderId="149" xfId="9" applyFont="1" applyBorder="1" applyAlignment="1">
      <alignment horizontal="center" vertical="center" shrinkToFit="1"/>
    </xf>
    <xf numFmtId="0" fontId="161" fillId="0" borderId="147" xfId="9" applyFont="1" applyBorder="1" applyAlignment="1">
      <alignment horizontal="center" vertical="center" shrinkToFit="1"/>
    </xf>
    <xf numFmtId="0" fontId="161" fillId="0" borderId="214" xfId="9" applyFont="1" applyBorder="1" applyAlignment="1">
      <alignment horizontal="center" vertical="center" shrinkToFit="1"/>
    </xf>
    <xf numFmtId="0" fontId="161" fillId="0" borderId="89" xfId="9" applyFont="1" applyBorder="1" applyAlignment="1">
      <alignment horizontal="center" vertical="center" shrinkToFit="1"/>
    </xf>
    <xf numFmtId="0" fontId="161" fillId="0" borderId="148" xfId="9" applyFont="1" applyBorder="1" applyAlignment="1">
      <alignment horizontal="center" vertical="center" shrinkToFit="1"/>
    </xf>
    <xf numFmtId="0" fontId="161" fillId="0" borderId="89" xfId="9" applyFont="1" applyBorder="1" applyAlignment="1">
      <alignment horizontal="center" vertical="center" wrapText="1" shrinkToFit="1"/>
    </xf>
    <xf numFmtId="0" fontId="161" fillId="0" borderId="3" xfId="2" applyFont="1" applyBorder="1" applyAlignment="1">
      <alignment horizontal="center" vertical="center" shrinkToFit="1"/>
    </xf>
    <xf numFmtId="0" fontId="161" fillId="0" borderId="90" xfId="2" applyFont="1" applyBorder="1" applyAlignment="1">
      <alignment horizontal="center" vertical="center" shrinkToFit="1"/>
    </xf>
    <xf numFmtId="0" fontId="161" fillId="0" borderId="148" xfId="2" applyFont="1" applyBorder="1" applyAlignment="1">
      <alignment horizontal="center" vertical="center" shrinkToFit="1"/>
    </xf>
    <xf numFmtId="0" fontId="161" fillId="0" borderId="147" xfId="2" applyFont="1" applyBorder="1" applyAlignment="1">
      <alignment horizontal="center" vertical="center" shrinkToFit="1"/>
    </xf>
    <xf numFmtId="0" fontId="161" fillId="0" borderId="214" xfId="2" applyFont="1" applyBorder="1" applyAlignment="1">
      <alignment horizontal="center" vertical="center" shrinkToFit="1"/>
    </xf>
    <xf numFmtId="0" fontId="161" fillId="0" borderId="263" xfId="9" applyFont="1" applyBorder="1" applyAlignment="1">
      <alignment horizontal="center" vertical="center" shrinkToFit="1"/>
    </xf>
    <xf numFmtId="0" fontId="161" fillId="0" borderId="261" xfId="9" applyFont="1" applyBorder="1" applyAlignment="1">
      <alignment horizontal="center" vertical="center" shrinkToFit="1"/>
    </xf>
    <xf numFmtId="0" fontId="161" fillId="0" borderId="277" xfId="9" applyFont="1" applyBorder="1" applyAlignment="1">
      <alignment horizontal="center" vertical="center" shrinkToFit="1"/>
    </xf>
    <xf numFmtId="0" fontId="161" fillId="0" borderId="278" xfId="9" applyFont="1" applyBorder="1" applyAlignment="1">
      <alignment horizontal="center" vertical="center" shrinkToFit="1"/>
    </xf>
    <xf numFmtId="0" fontId="161" fillId="0" borderId="215" xfId="9" applyFont="1" applyBorder="1" applyAlignment="1">
      <alignment horizontal="center" vertical="center" shrinkToFit="1"/>
    </xf>
    <xf numFmtId="0" fontId="161" fillId="0" borderId="216" xfId="9" applyFont="1" applyBorder="1" applyAlignment="1">
      <alignment horizontal="center" vertical="center" shrinkToFit="1"/>
    </xf>
    <xf numFmtId="0" fontId="161" fillId="0" borderId="279" xfId="9" applyFont="1" applyBorder="1" applyAlignment="1">
      <alignment horizontal="center" vertical="center" shrinkToFit="1"/>
    </xf>
    <xf numFmtId="0" fontId="161" fillId="0" borderId="33" xfId="9" applyFont="1" applyBorder="1" applyAlignment="1">
      <alignment horizontal="left" vertical="center" shrinkToFit="1"/>
    </xf>
    <xf numFmtId="0" fontId="161" fillId="0" borderId="26" xfId="9" applyFont="1" applyBorder="1" applyAlignment="1">
      <alignment horizontal="left" vertical="center" shrinkToFit="1"/>
    </xf>
    <xf numFmtId="0" fontId="161" fillId="0" borderId="20" xfId="9" applyFont="1" applyBorder="1" applyAlignment="1">
      <alignment horizontal="center" vertical="center" shrinkToFit="1"/>
    </xf>
    <xf numFmtId="0" fontId="161" fillId="0" borderId="19" xfId="9" applyFont="1" applyBorder="1" applyAlignment="1">
      <alignment horizontal="center" vertical="center" shrinkToFit="1"/>
    </xf>
    <xf numFmtId="0" fontId="161" fillId="0" borderId="35" xfId="9" applyFont="1" applyBorder="1" applyAlignment="1">
      <alignment horizontal="center" vertical="center" shrinkToFit="1"/>
    </xf>
    <xf numFmtId="0" fontId="161" fillId="0" borderId="43" xfId="9" applyFont="1" applyBorder="1" applyAlignment="1">
      <alignment horizontal="left" vertical="center" shrinkToFit="1"/>
    </xf>
    <xf numFmtId="0" fontId="161" fillId="0" borderId="32" xfId="9" applyFont="1" applyBorder="1" applyAlignment="1">
      <alignment horizontal="left" vertical="center" shrinkToFit="1"/>
    </xf>
    <xf numFmtId="0" fontId="161" fillId="0" borderId="237" xfId="9" applyFont="1" applyBorder="1" applyAlignment="1">
      <alignment horizontal="left" vertical="center" wrapText="1"/>
    </xf>
    <xf numFmtId="0" fontId="161" fillId="0" borderId="238" xfId="2" applyFont="1" applyBorder="1" applyAlignment="1">
      <alignment horizontal="left" vertical="center"/>
    </xf>
    <xf numFmtId="0" fontId="161" fillId="0" borderId="241" xfId="2" applyFont="1" applyBorder="1" applyAlignment="1">
      <alignment horizontal="left" vertical="center"/>
    </xf>
    <xf numFmtId="0" fontId="161" fillId="0" borderId="237" xfId="9" applyFont="1" applyBorder="1" applyAlignment="1">
      <alignment horizontal="center" vertical="center" shrinkToFit="1"/>
    </xf>
    <xf numFmtId="0" fontId="161" fillId="0" borderId="238" xfId="9" applyFont="1" applyBorder="1" applyAlignment="1">
      <alignment horizontal="center" vertical="center" shrinkToFit="1"/>
    </xf>
    <xf numFmtId="0" fontId="161" fillId="0" borderId="242" xfId="9" applyFont="1" applyBorder="1" applyAlignment="1">
      <alignment horizontal="center" vertical="center" shrinkToFit="1"/>
    </xf>
    <xf numFmtId="0" fontId="161" fillId="0" borderId="37" xfId="9" applyFont="1" applyBorder="1" applyAlignment="1">
      <alignment horizontal="left" vertical="center" shrinkToFit="1"/>
    </xf>
    <xf numFmtId="0" fontId="161" fillId="0" borderId="22" xfId="9" applyFont="1" applyBorder="1" applyAlignment="1">
      <alignment horizontal="left" vertical="center" shrinkToFit="1"/>
    </xf>
    <xf numFmtId="0" fontId="161" fillId="0" borderId="284" xfId="9" applyFont="1" applyBorder="1" applyAlignment="1">
      <alignment horizontal="left" vertical="center" shrinkToFit="1"/>
    </xf>
    <xf numFmtId="0" fontId="161" fillId="0" borderId="285" xfId="9" applyFont="1" applyBorder="1" applyAlignment="1">
      <alignment horizontal="left" vertical="center" shrinkToFit="1"/>
    </xf>
    <xf numFmtId="0" fontId="161" fillId="0" borderId="286" xfId="9" applyFont="1" applyBorder="1" applyAlignment="1">
      <alignment horizontal="left" vertical="center" shrinkToFit="1"/>
    </xf>
    <xf numFmtId="0" fontId="161" fillId="0" borderId="312" xfId="9" applyFont="1" applyBorder="1" applyAlignment="1">
      <alignment horizontal="left" vertical="center" shrinkToFit="1"/>
    </xf>
    <xf numFmtId="0" fontId="161" fillId="0" borderId="313" xfId="9" applyFont="1" applyBorder="1" applyAlignment="1">
      <alignment horizontal="left" vertical="center" shrinkToFit="1"/>
    </xf>
    <xf numFmtId="0" fontId="161" fillId="0" borderId="314" xfId="9" applyFont="1" applyBorder="1" applyAlignment="1">
      <alignment horizontal="left" vertical="center" shrinkToFit="1"/>
    </xf>
    <xf numFmtId="0" fontId="161" fillId="0" borderId="25" xfId="9" applyFont="1" applyBorder="1" applyAlignment="1">
      <alignment horizontal="center" vertical="center" shrinkToFit="1"/>
    </xf>
    <xf numFmtId="0" fontId="161" fillId="0" borderId="32" xfId="9" applyFont="1" applyBorder="1" applyAlignment="1">
      <alignment horizontal="center" vertical="center" shrinkToFit="1"/>
    </xf>
    <xf numFmtId="0" fontId="161" fillId="0" borderId="33" xfId="9" applyFont="1" applyBorder="1" applyAlignment="1">
      <alignment horizontal="center" vertical="center" shrinkToFit="1"/>
    </xf>
    <xf numFmtId="0" fontId="161" fillId="0" borderId="280" xfId="5" applyFont="1" applyBorder="1" applyAlignment="1">
      <alignment horizontal="left" vertical="center" shrinkToFit="1"/>
    </xf>
    <xf numFmtId="0" fontId="161" fillId="0" borderId="238" xfId="5" applyFont="1" applyBorder="1" applyAlignment="1">
      <alignment horizontal="left" vertical="center" shrinkToFit="1"/>
    </xf>
    <xf numFmtId="0" fontId="161" fillId="0" borderId="241" xfId="5" applyFont="1" applyBorder="1" applyAlignment="1">
      <alignment horizontal="left" vertical="center" shrinkToFit="1"/>
    </xf>
    <xf numFmtId="0" fontId="161" fillId="0" borderId="281" xfId="9" applyFont="1" applyBorder="1" applyAlignment="1">
      <alignment horizontal="center" vertical="center" shrinkToFit="1"/>
    </xf>
    <xf numFmtId="0" fontId="161" fillId="0" borderId="282" xfId="9" applyFont="1" applyBorder="1" applyAlignment="1">
      <alignment horizontal="center" vertical="center" shrinkToFit="1"/>
    </xf>
    <xf numFmtId="0" fontId="161" fillId="0" borderId="283" xfId="9" applyFont="1" applyBorder="1" applyAlignment="1">
      <alignment horizontal="center" vertical="center" shrinkToFit="1"/>
    </xf>
    <xf numFmtId="0" fontId="161" fillId="0" borderId="281" xfId="2" applyFont="1" applyBorder="1" applyAlignment="1">
      <alignment horizontal="center" vertical="center" shrinkToFit="1"/>
    </xf>
    <xf numFmtId="0" fontId="161" fillId="0" borderId="282" xfId="2" applyFont="1" applyBorder="1" applyAlignment="1">
      <alignment horizontal="center" vertical="center" shrinkToFit="1"/>
    </xf>
    <xf numFmtId="0" fontId="161" fillId="0" borderId="283" xfId="2" applyFont="1" applyBorder="1" applyAlignment="1">
      <alignment horizontal="center" vertical="center" shrinkToFit="1"/>
    </xf>
    <xf numFmtId="0" fontId="161" fillId="0" borderId="237" xfId="9" applyFont="1" applyBorder="1" applyAlignment="1">
      <alignment horizontal="left" vertical="center" shrinkToFit="1"/>
    </xf>
    <xf numFmtId="0" fontId="161" fillId="0" borderId="238" xfId="9" applyFont="1" applyBorder="1" applyAlignment="1">
      <alignment horizontal="left" vertical="center" shrinkToFit="1"/>
    </xf>
    <xf numFmtId="0" fontId="161" fillId="0" borderId="241" xfId="9" applyFont="1" applyBorder="1" applyAlignment="1">
      <alignment horizontal="left" vertical="center" shrinkToFit="1"/>
    </xf>
    <xf numFmtId="0" fontId="161" fillId="0" borderId="25" xfId="9" applyFont="1" applyBorder="1" applyAlignment="1">
      <alignment horizontal="left" vertical="center" shrinkToFit="1"/>
    </xf>
    <xf numFmtId="0" fontId="161" fillId="0" borderId="25" xfId="9" applyFont="1" applyBorder="1" applyAlignment="1">
      <alignment vertical="center" shrinkToFit="1"/>
    </xf>
    <xf numFmtId="0" fontId="161" fillId="0" borderId="32" xfId="9" applyFont="1" applyBorder="1" applyAlignment="1">
      <alignment vertical="center" shrinkToFit="1"/>
    </xf>
    <xf numFmtId="0" fontId="161" fillId="0" borderId="24" xfId="9" applyFont="1" applyBorder="1" applyAlignment="1">
      <alignment vertical="center" shrinkToFit="1"/>
    </xf>
    <xf numFmtId="0" fontId="161" fillId="0" borderId="24" xfId="9" applyFont="1" applyBorder="1" applyAlignment="1">
      <alignment horizontal="center" vertical="center" shrinkToFit="1"/>
    </xf>
    <xf numFmtId="0" fontId="161" fillId="0" borderId="25" xfId="9" applyFont="1" applyBorder="1" applyAlignment="1">
      <alignment horizontal="center" vertical="center" wrapText="1" shrinkToFit="1"/>
    </xf>
    <xf numFmtId="0" fontId="161" fillId="0" borderId="25" xfId="5" applyFont="1" applyBorder="1" applyAlignment="1">
      <alignment horizontal="center" vertical="center" shrinkToFit="1"/>
    </xf>
    <xf numFmtId="0" fontId="161" fillId="0" borderId="32" xfId="5" applyFont="1" applyBorder="1" applyAlignment="1">
      <alignment horizontal="center" vertical="center" shrinkToFit="1"/>
    </xf>
    <xf numFmtId="0" fontId="161" fillId="0" borderId="33" xfId="5" applyFont="1" applyBorder="1" applyAlignment="1">
      <alignment horizontal="center" vertical="center" shrinkToFit="1"/>
    </xf>
    <xf numFmtId="0" fontId="161" fillId="0" borderId="26" xfId="2" applyFont="1" applyBorder="1" applyAlignment="1">
      <alignment horizontal="left" vertical="center" shrinkToFit="1"/>
    </xf>
    <xf numFmtId="0" fontId="161" fillId="0" borderId="43" xfId="2" applyFont="1" applyBorder="1" applyAlignment="1">
      <alignment horizontal="left" vertical="center" shrinkToFit="1"/>
    </xf>
    <xf numFmtId="0" fontId="163" fillId="0" borderId="0" xfId="2" applyFont="1" applyAlignment="1">
      <alignment horizontal="left" vertical="top" wrapText="1"/>
    </xf>
    <xf numFmtId="0" fontId="163" fillId="0" borderId="0" xfId="2" applyFont="1" applyAlignment="1">
      <alignment horizontal="left" vertical="center" wrapText="1"/>
    </xf>
    <xf numFmtId="0" fontId="139" fillId="0" borderId="25" xfId="144" applyFont="1" applyBorder="1" applyAlignment="1">
      <alignment horizontal="left" vertical="center" wrapText="1"/>
    </xf>
    <xf numFmtId="0" fontId="139" fillId="0" borderId="32" xfId="144" applyFont="1" applyBorder="1" applyAlignment="1">
      <alignment horizontal="left" vertical="center"/>
    </xf>
    <xf numFmtId="0" fontId="139" fillId="0" borderId="33" xfId="144" applyFont="1" applyBorder="1" applyAlignment="1">
      <alignment horizontal="left" vertical="center"/>
    </xf>
    <xf numFmtId="0" fontId="138" fillId="0" borderId="0" xfId="144" applyFont="1" applyAlignment="1">
      <alignment horizontal="right" vertical="center"/>
    </xf>
    <xf numFmtId="0" fontId="26" fillId="0" borderId="0" xfId="144" applyFont="1" applyAlignment="1">
      <alignment horizontal="center" vertical="center"/>
    </xf>
    <xf numFmtId="0" fontId="27" fillId="0" borderId="25" xfId="144" applyFont="1" applyBorder="1" applyAlignment="1">
      <alignment horizontal="center" vertical="center"/>
    </xf>
    <xf numFmtId="0" fontId="27" fillId="0" borderId="32" xfId="144" applyFont="1" applyBorder="1" applyAlignment="1">
      <alignment horizontal="center" vertical="center"/>
    </xf>
    <xf numFmtId="0" fontId="27" fillId="0" borderId="33" xfId="144" applyFont="1" applyBorder="1" applyAlignment="1">
      <alignment horizontal="center" vertical="center"/>
    </xf>
    <xf numFmtId="0" fontId="138" fillId="0" borderId="39" xfId="144" applyFont="1" applyBorder="1" applyAlignment="1">
      <alignment horizontal="center" vertical="center"/>
    </xf>
    <xf numFmtId="0" fontId="138" fillId="0" borderId="38" xfId="144" applyFont="1" applyBorder="1" applyAlignment="1">
      <alignment horizontal="center" vertical="center"/>
    </xf>
    <xf numFmtId="0" fontId="138" fillId="0" borderId="25" xfId="144" applyFont="1" applyBorder="1" applyAlignment="1">
      <alignment horizontal="left" vertical="center" wrapText="1"/>
    </xf>
    <xf numFmtId="0" fontId="138" fillId="0" borderId="32" xfId="144" applyFont="1" applyBorder="1" applyAlignment="1">
      <alignment horizontal="left" vertical="center"/>
    </xf>
    <xf numFmtId="0" fontId="138" fillId="0" borderId="33" xfId="144" applyFont="1" applyBorder="1" applyAlignment="1">
      <alignment horizontal="left" vertical="center"/>
    </xf>
    <xf numFmtId="0" fontId="147" fillId="0" borderId="48" xfId="2" applyFont="1" applyBorder="1" applyAlignment="1">
      <alignment horizontal="left" vertical="center"/>
    </xf>
    <xf numFmtId="0" fontId="147" fillId="0" borderId="28" xfId="2" applyFont="1" applyBorder="1" applyAlignment="1">
      <alignment horizontal="left" vertical="center"/>
    </xf>
    <xf numFmtId="0" fontId="147" fillId="0" borderId="21" xfId="2" applyFont="1" applyBorder="1" applyAlignment="1">
      <alignment horizontal="left" vertical="center"/>
    </xf>
    <xf numFmtId="0" fontId="147" fillId="0" borderId="0" xfId="2" applyFont="1" applyAlignment="1">
      <alignment horizontal="right" vertical="center"/>
    </xf>
    <xf numFmtId="0" fontId="146" fillId="0" borderId="0" xfId="2" applyFont="1" applyAlignment="1">
      <alignment horizontal="center" vertical="center"/>
    </xf>
    <xf numFmtId="0" fontId="147" fillId="0" borderId="25" xfId="2" applyFont="1" applyBorder="1" applyAlignment="1">
      <alignment horizontal="center" vertical="center"/>
    </xf>
    <xf numFmtId="0" fontId="147" fillId="0" borderId="32" xfId="2" applyFont="1" applyBorder="1" applyAlignment="1">
      <alignment horizontal="center" vertical="center"/>
    </xf>
    <xf numFmtId="0" fontId="147" fillId="0" borderId="33" xfId="2" applyFont="1" applyBorder="1" applyAlignment="1">
      <alignment horizontal="center" vertical="center"/>
    </xf>
    <xf numFmtId="0" fontId="147" fillId="0" borderId="39" xfId="2" applyFont="1" applyBorder="1" applyAlignment="1">
      <alignment horizontal="center" vertical="center"/>
    </xf>
    <xf numFmtId="0" fontId="147" fillId="0" borderId="38" xfId="2" applyFont="1" applyBorder="1" applyAlignment="1">
      <alignment horizontal="center" vertical="center"/>
    </xf>
    <xf numFmtId="0" fontId="147" fillId="0" borderId="0" xfId="2" applyFont="1" applyAlignment="1">
      <alignment horizontal="left" vertical="center" wrapText="1"/>
    </xf>
    <xf numFmtId="0" fontId="147" fillId="0" borderId="48" xfId="2" applyFont="1" applyBorder="1" applyAlignment="1">
      <alignment horizontal="center" vertical="center"/>
    </xf>
    <xf numFmtId="0" fontId="147" fillId="0" borderId="28" xfId="2" applyFont="1" applyBorder="1" applyAlignment="1">
      <alignment horizontal="center" vertical="center"/>
    </xf>
    <xf numFmtId="0" fontId="147" fillId="0" borderId="21" xfId="2" applyFont="1" applyBorder="1" applyAlignment="1">
      <alignment horizontal="center" vertical="center"/>
    </xf>
    <xf numFmtId="0" fontId="147" fillId="37" borderId="26" xfId="2" applyFont="1" applyFill="1" applyBorder="1" applyAlignment="1">
      <alignment horizontal="center" vertical="center"/>
    </xf>
    <xf numFmtId="0" fontId="147" fillId="0" borderId="26" xfId="2" applyFont="1" applyBorder="1" applyAlignment="1">
      <alignment horizontal="center" vertical="center"/>
    </xf>
    <xf numFmtId="0" fontId="24" fillId="0" borderId="0" xfId="5" applyFont="1">
      <alignment vertical="center"/>
    </xf>
    <xf numFmtId="0" fontId="85" fillId="0" borderId="0" xfId="5" applyFont="1">
      <alignment vertical="center"/>
    </xf>
    <xf numFmtId="0" fontId="26" fillId="0" borderId="0" xfId="5" applyFont="1" applyAlignment="1">
      <alignment horizontal="center" vertical="center"/>
    </xf>
    <xf numFmtId="0" fontId="24" fillId="0" borderId="25" xfId="5" applyFont="1" applyBorder="1" applyAlignment="1">
      <alignment horizontal="left" vertical="center"/>
    </xf>
    <xf numFmtId="0" fontId="24" fillId="0" borderId="32" xfId="5" applyFont="1" applyBorder="1" applyAlignment="1">
      <alignment horizontal="left" vertical="center"/>
    </xf>
    <xf numFmtId="0" fontId="24" fillId="0" borderId="33" xfId="5" applyFont="1" applyBorder="1" applyAlignment="1">
      <alignment horizontal="left" vertical="center"/>
    </xf>
    <xf numFmtId="0" fontId="24" fillId="0" borderId="25" xfId="5" applyFont="1" applyBorder="1" applyAlignment="1">
      <alignment horizontal="center" vertical="center"/>
    </xf>
    <xf numFmtId="0" fontId="24" fillId="0" borderId="32" xfId="5" applyFont="1" applyBorder="1" applyAlignment="1">
      <alignment horizontal="center" vertical="center"/>
    </xf>
    <xf numFmtId="0" fontId="24" fillId="0" borderId="33" xfId="5" applyFont="1" applyBorder="1" applyAlignment="1">
      <alignment horizontal="center" vertical="center"/>
    </xf>
    <xf numFmtId="0" fontId="24" fillId="0" borderId="26" xfId="5" applyFont="1" applyBorder="1" applyAlignment="1">
      <alignment horizontal="left" vertical="center"/>
    </xf>
    <xf numFmtId="0" fontId="24" fillId="0" borderId="39" xfId="5" applyFont="1" applyBorder="1" applyAlignment="1">
      <alignment horizontal="left" vertical="center"/>
    </xf>
    <xf numFmtId="0" fontId="24" fillId="0" borderId="38" xfId="5" applyFont="1" applyBorder="1" applyAlignment="1">
      <alignment horizontal="left" vertical="center"/>
    </xf>
    <xf numFmtId="0" fontId="24" fillId="0" borderId="40" xfId="5" applyFont="1" applyBorder="1" applyAlignment="1">
      <alignment horizontal="center" vertical="distributed" textRotation="255" indent="4"/>
    </xf>
    <xf numFmtId="0" fontId="24" fillId="0" borderId="39" xfId="5" applyFont="1" applyBorder="1" applyAlignment="1">
      <alignment horizontal="center" vertical="distributed" textRotation="255" indent="4"/>
    </xf>
    <xf numFmtId="0" fontId="24" fillId="0" borderId="37" xfId="5" applyFont="1" applyBorder="1" applyAlignment="1">
      <alignment horizontal="center" vertical="distributed" textRotation="255" indent="4"/>
    </xf>
    <xf numFmtId="0" fontId="24" fillId="0" borderId="0" xfId="5" applyFont="1" applyAlignment="1">
      <alignment horizontal="center" vertical="distributed" textRotation="255" indent="4"/>
    </xf>
    <xf numFmtId="0" fontId="24" fillId="0" borderId="22" xfId="5" applyFont="1" applyBorder="1" applyAlignment="1">
      <alignment horizontal="center" vertical="distributed" textRotation="255" indent="4"/>
    </xf>
    <xf numFmtId="0" fontId="24" fillId="0" borderId="20" xfId="5" applyFont="1" applyBorder="1" applyAlignment="1">
      <alignment horizontal="center" vertical="distributed" textRotation="255" indent="4"/>
    </xf>
    <xf numFmtId="0" fontId="24" fillId="0" borderId="35" xfId="5" applyFont="1" applyBorder="1" applyAlignment="1">
      <alignment horizontal="center" vertical="distributed" textRotation="255" indent="4"/>
    </xf>
    <xf numFmtId="0" fontId="24" fillId="0" borderId="40" xfId="5" applyFont="1" applyBorder="1" applyAlignment="1">
      <alignment horizontal="center" vertical="center" wrapText="1"/>
    </xf>
    <xf numFmtId="0" fontId="24" fillId="0" borderId="39" xfId="5" applyFont="1" applyBorder="1" applyAlignment="1">
      <alignment horizontal="center" vertical="center" wrapText="1"/>
    </xf>
    <xf numFmtId="0" fontId="24" fillId="0" borderId="38" xfId="5" applyFont="1" applyBorder="1" applyAlignment="1">
      <alignment horizontal="center" vertical="center" wrapText="1"/>
    </xf>
    <xf numFmtId="0" fontId="24" fillId="0" borderId="20" xfId="5" applyFont="1" applyBorder="1" applyAlignment="1">
      <alignment horizontal="center" vertical="center" wrapText="1"/>
    </xf>
    <xf numFmtId="0" fontId="24" fillId="0" borderId="19" xfId="5" applyFont="1" applyBorder="1" applyAlignment="1">
      <alignment horizontal="center" vertical="center" wrapText="1"/>
    </xf>
    <xf numFmtId="0" fontId="24" fillId="0" borderId="35" xfId="5" applyFont="1" applyBorder="1" applyAlignment="1">
      <alignment horizontal="center" vertical="center" wrapText="1"/>
    </xf>
    <xf numFmtId="49" fontId="24" fillId="0" borderId="32" xfId="5" applyNumberFormat="1" applyFont="1" applyBorder="1" applyAlignment="1">
      <alignment horizontal="center" vertical="center"/>
    </xf>
    <xf numFmtId="0" fontId="24" fillId="0" borderId="293" xfId="5" applyFont="1" applyBorder="1" applyAlignment="1">
      <alignment horizontal="center" vertical="center" wrapText="1"/>
    </xf>
    <xf numFmtId="0" fontId="24" fillId="0" borderId="32" xfId="5" applyFont="1" applyBorder="1" applyAlignment="1">
      <alignment horizontal="center" vertical="center" wrapText="1"/>
    </xf>
    <xf numFmtId="0" fontId="24" fillId="0" borderId="39" xfId="5" applyFont="1" applyBorder="1" applyAlignment="1">
      <alignment horizontal="center" vertical="center"/>
    </xf>
    <xf numFmtId="49" fontId="24" fillId="0" borderId="39" xfId="5" applyNumberFormat="1" applyFont="1" applyBorder="1" applyAlignment="1">
      <alignment horizontal="center" vertical="center"/>
    </xf>
    <xf numFmtId="0" fontId="24" fillId="0" borderId="138" xfId="5" applyFont="1" applyBorder="1" applyAlignment="1">
      <alignment horizontal="center" vertical="center" wrapText="1"/>
    </xf>
    <xf numFmtId="0" fontId="24" fillId="0" borderId="39" xfId="5" applyFont="1" applyBorder="1" applyAlignment="1">
      <alignment horizontal="left" vertical="top" wrapText="1"/>
    </xf>
    <xf numFmtId="0" fontId="24" fillId="0" borderId="0" xfId="5" applyFont="1" applyAlignment="1">
      <alignment horizontal="left" vertical="top" wrapText="1"/>
    </xf>
    <xf numFmtId="0" fontId="24" fillId="0" borderId="25" xfId="5" applyFont="1" applyBorder="1" applyAlignment="1">
      <alignment horizontal="center" vertical="center" wrapText="1"/>
    </xf>
    <xf numFmtId="0" fontId="24" fillId="0" borderId="134" xfId="5" applyFont="1" applyBorder="1" applyAlignment="1">
      <alignment horizontal="center" vertical="center"/>
    </xf>
    <xf numFmtId="0" fontId="24" fillId="0" borderId="37" xfId="5" applyFont="1" applyBorder="1" applyAlignment="1">
      <alignment vertical="center" textRotation="255"/>
    </xf>
    <xf numFmtId="0" fontId="24" fillId="0" borderId="22" xfId="5" applyFont="1" applyBorder="1" applyAlignment="1">
      <alignment vertical="center" textRotation="255"/>
    </xf>
    <xf numFmtId="0" fontId="24" fillId="0" borderId="20" xfId="5" applyFont="1" applyBorder="1" applyAlignment="1">
      <alignment vertical="center" textRotation="255"/>
    </xf>
    <xf numFmtId="0" fontId="24" fillId="0" borderId="35" xfId="5" applyFont="1" applyBorder="1" applyAlignment="1">
      <alignment vertical="center" textRotation="255"/>
    </xf>
    <xf numFmtId="0" fontId="24" fillId="0" borderId="294" xfId="5" applyFont="1" applyBorder="1" applyAlignment="1">
      <alignment horizontal="center" vertical="center"/>
    </xf>
    <xf numFmtId="0" fontId="24" fillId="0" borderId="188" xfId="5" applyFont="1" applyBorder="1" applyAlignment="1">
      <alignment horizontal="center" vertical="center"/>
    </xf>
    <xf numFmtId="0" fontId="24" fillId="0" borderId="296" xfId="5" applyFont="1" applyBorder="1" applyAlignment="1">
      <alignment horizontal="center" vertical="center"/>
    </xf>
    <xf numFmtId="0" fontId="24" fillId="0" borderId="8" xfId="5" applyFont="1" applyBorder="1" applyAlignment="1">
      <alignment horizontal="center" vertical="center"/>
    </xf>
    <xf numFmtId="0" fontId="24" fillId="0" borderId="188" xfId="5" applyFont="1" applyBorder="1" applyAlignment="1">
      <alignment horizontal="left" vertical="center"/>
    </xf>
    <xf numFmtId="0" fontId="24" fillId="0" borderId="295" xfId="5" applyFont="1" applyBorder="1" applyAlignment="1">
      <alignment horizontal="left" vertical="center"/>
    </xf>
    <xf numFmtId="0" fontId="24" fillId="0" borderId="8" xfId="5" applyFont="1" applyBorder="1" applyAlignment="1">
      <alignment horizontal="left" vertical="center"/>
    </xf>
    <xf numFmtId="0" fontId="24" fillId="0" borderId="297" xfId="5" applyFont="1" applyBorder="1" applyAlignment="1">
      <alignment horizontal="left" vertical="center"/>
    </xf>
    <xf numFmtId="0" fontId="24" fillId="0" borderId="296" xfId="5" applyFont="1" applyBorder="1" applyAlignment="1">
      <alignment horizontal="center" vertical="center" wrapText="1"/>
    </xf>
    <xf numFmtId="0" fontId="24" fillId="0" borderId="8" xfId="5" applyFont="1" applyBorder="1" applyAlignment="1">
      <alignment horizontal="center" vertical="center" wrapText="1"/>
    </xf>
    <xf numFmtId="0" fontId="24" fillId="0" borderId="298" xfId="5" applyFont="1" applyBorder="1" applyAlignment="1">
      <alignment horizontal="center" vertical="center" wrapText="1"/>
    </xf>
    <xf numFmtId="0" fontId="24" fillId="0" borderId="299" xfId="5" applyFont="1" applyBorder="1" applyAlignment="1">
      <alignment horizontal="center" vertical="center" wrapText="1"/>
    </xf>
    <xf numFmtId="0" fontId="24" fillId="0" borderId="8" xfId="5" applyFont="1" applyBorder="1" applyAlignment="1">
      <alignment horizontal="left" vertical="center" wrapText="1"/>
    </xf>
    <xf numFmtId="0" fontId="24" fillId="0" borderId="297" xfId="5" applyFont="1" applyBorder="1" applyAlignment="1">
      <alignment horizontal="left" vertical="center" wrapText="1"/>
    </xf>
    <xf numFmtId="0" fontId="24" fillId="0" borderId="299" xfId="5" applyFont="1" applyBorder="1" applyAlignment="1">
      <alignment horizontal="left" vertical="center" wrapText="1"/>
    </xf>
    <xf numFmtId="0" fontId="24" fillId="0" borderId="300" xfId="5" applyFont="1" applyBorder="1" applyAlignment="1">
      <alignment horizontal="left" vertical="center" wrapText="1"/>
    </xf>
    <xf numFmtId="0" fontId="4" fillId="0" borderId="26" xfId="94" applyBorder="1" applyAlignment="1">
      <alignment horizontal="left" vertical="center" wrapText="1"/>
    </xf>
    <xf numFmtId="0" fontId="101" fillId="0" borderId="0" xfId="94" applyFont="1" applyAlignment="1">
      <alignment horizontal="center" vertical="center"/>
    </xf>
    <xf numFmtId="0" fontId="77" fillId="0" borderId="58" xfId="94" applyFont="1" applyBorder="1" applyAlignment="1">
      <alignment horizontal="center" vertical="center"/>
    </xf>
    <xf numFmtId="0" fontId="77" fillId="0" borderId="57" xfId="94" applyFont="1" applyBorder="1" applyAlignment="1">
      <alignment horizontal="center" vertical="center"/>
    </xf>
    <xf numFmtId="0" fontId="4" fillId="0" borderId="21" xfId="94" applyBorder="1" applyAlignment="1">
      <alignment horizontal="left" vertical="center" wrapText="1"/>
    </xf>
    <xf numFmtId="0" fontId="4" fillId="0" borderId="25" xfId="94" applyBorder="1" applyAlignment="1">
      <alignment vertical="center" wrapText="1"/>
    </xf>
    <xf numFmtId="0" fontId="4" fillId="0" borderId="32" xfId="94" applyBorder="1" applyAlignment="1">
      <alignment vertical="center" wrapText="1"/>
    </xf>
    <xf numFmtId="0" fontId="4" fillId="0" borderId="33" xfId="94" applyBorder="1" applyAlignment="1">
      <alignment vertical="center" wrapText="1"/>
    </xf>
    <xf numFmtId="0" fontId="4" fillId="0" borderId="25" xfId="94" applyBorder="1" applyAlignment="1">
      <alignment horizontal="left" vertical="center" wrapText="1"/>
    </xf>
    <xf numFmtId="0" fontId="4" fillId="0" borderId="32" xfId="94" applyBorder="1" applyAlignment="1">
      <alignment horizontal="left" vertical="center" wrapText="1"/>
    </xf>
    <xf numFmtId="0" fontId="4" fillId="0" borderId="33" xfId="94" applyBorder="1" applyAlignment="1">
      <alignment horizontal="left" vertical="center" wrapText="1"/>
    </xf>
    <xf numFmtId="0" fontId="4" fillId="0" borderId="19" xfId="94" applyBorder="1" applyAlignment="1">
      <alignment horizontal="center" vertical="center"/>
    </xf>
    <xf numFmtId="0" fontId="4" fillId="0" borderId="32" xfId="94" applyBorder="1" applyAlignment="1">
      <alignment horizontal="center" vertical="center"/>
    </xf>
    <xf numFmtId="0" fontId="4" fillId="0" borderId="48" xfId="94" applyBorder="1" applyAlignment="1">
      <alignment horizontal="left" vertical="center" wrapText="1"/>
    </xf>
    <xf numFmtId="0" fontId="77" fillId="0" borderId="140" xfId="94" applyFont="1" applyBorder="1" applyAlignment="1">
      <alignment horizontal="center" vertical="center"/>
    </xf>
    <xf numFmtId="0" fontId="77" fillId="0" borderId="55" xfId="94" applyFont="1" applyBorder="1" applyAlignment="1">
      <alignment horizontal="center" vertical="center"/>
    </xf>
    <xf numFmtId="0" fontId="77" fillId="0" borderId="54" xfId="94" applyFont="1" applyBorder="1" applyAlignment="1">
      <alignment horizontal="center" vertical="center"/>
    </xf>
    <xf numFmtId="0" fontId="19" fillId="0" borderId="213" xfId="94" applyFont="1" applyBorder="1" applyAlignment="1">
      <alignment horizontal="center" vertical="center" shrinkToFit="1"/>
    </xf>
    <xf numFmtId="0" fontId="19" fillId="0" borderId="145" xfId="94" applyFont="1" applyBorder="1" applyAlignment="1">
      <alignment horizontal="center" vertical="center" shrinkToFit="1"/>
    </xf>
    <xf numFmtId="0" fontId="19" fillId="0" borderId="144" xfId="94" applyFont="1" applyBorder="1" applyAlignment="1">
      <alignment horizontal="center" vertical="center" shrinkToFit="1"/>
    </xf>
    <xf numFmtId="0" fontId="4" fillId="0" borderId="30" xfId="94" applyBorder="1" applyAlignment="1">
      <alignment horizontal="left" vertical="center" wrapText="1"/>
    </xf>
    <xf numFmtId="0" fontId="105" fillId="0" borderId="0" xfId="2" applyFont="1" applyAlignment="1">
      <alignment horizontal="center" vertical="center" shrinkToFit="1"/>
    </xf>
    <xf numFmtId="0" fontId="106" fillId="0" borderId="2" xfId="2" applyFont="1" applyBorder="1" applyAlignment="1">
      <alignment horizontal="center" vertical="center"/>
    </xf>
    <xf numFmtId="0" fontId="106" fillId="0" borderId="3" xfId="2" applyFont="1" applyBorder="1" applyAlignment="1">
      <alignment horizontal="center" vertical="center"/>
    </xf>
    <xf numFmtId="0" fontId="50" fillId="0" borderId="0" xfId="2" applyFont="1" applyAlignment="1">
      <alignment horizontal="left" vertical="center" wrapText="1"/>
    </xf>
    <xf numFmtId="0" fontId="33" fillId="0" borderId="0" xfId="122" applyFont="1" applyAlignment="1">
      <alignment horizontal="center" vertical="center"/>
    </xf>
    <xf numFmtId="0" fontId="33" fillId="0" borderId="93" xfId="122" applyFont="1" applyBorder="1" applyAlignment="1">
      <alignment horizontal="center" vertical="center"/>
    </xf>
    <xf numFmtId="0" fontId="33" fillId="0" borderId="92" xfId="122" applyFont="1" applyBorder="1" applyAlignment="1">
      <alignment horizontal="center" vertical="center"/>
    </xf>
    <xf numFmtId="0" fontId="33" fillId="0" borderId="52" xfId="122" applyFont="1" applyBorder="1" applyAlignment="1">
      <alignment horizontal="center" vertical="center"/>
    </xf>
    <xf numFmtId="0" fontId="33" fillId="0" borderId="131" xfId="122" applyFont="1" applyBorder="1" applyAlignment="1">
      <alignment horizontal="left" vertical="center"/>
    </xf>
    <xf numFmtId="0" fontId="33" fillId="0" borderId="92" xfId="122" applyFont="1" applyBorder="1" applyAlignment="1">
      <alignment horizontal="left" vertical="center"/>
    </xf>
    <xf numFmtId="0" fontId="33" fillId="0" borderId="91" xfId="122" applyFont="1" applyBorder="1" applyAlignment="1">
      <alignment horizontal="left" vertical="center"/>
    </xf>
    <xf numFmtId="0" fontId="28" fillId="0" borderId="36" xfId="122" applyFont="1" applyBorder="1" applyAlignment="1">
      <alignment horizontal="center" vertical="center"/>
    </xf>
    <xf numFmtId="0" fontId="28" fillId="0" borderId="19" xfId="122" applyFont="1" applyBorder="1" applyAlignment="1">
      <alignment horizontal="center" vertical="center"/>
    </xf>
    <xf numFmtId="0" fontId="28" fillId="0" borderId="35" xfId="122" applyFont="1" applyBorder="1" applyAlignment="1">
      <alignment horizontal="center" vertical="center"/>
    </xf>
    <xf numFmtId="49" fontId="28" fillId="0" borderId="20" xfId="122" applyNumberFormat="1" applyFont="1" applyBorder="1" applyAlignment="1">
      <alignment horizontal="center" vertical="center"/>
    </xf>
    <xf numFmtId="49" fontId="28" fillId="0" borderId="19" xfId="122" applyNumberFormat="1" applyFont="1" applyBorder="1" applyAlignment="1">
      <alignment horizontal="center" vertical="center"/>
    </xf>
    <xf numFmtId="0" fontId="28" fillId="0" borderId="32" xfId="122" applyFont="1" applyBorder="1" applyAlignment="1">
      <alignment horizontal="center" vertical="center"/>
    </xf>
    <xf numFmtId="0" fontId="28" fillId="0" borderId="40" xfId="122" applyFont="1" applyBorder="1" applyAlignment="1">
      <alignment horizontal="distributed" vertical="center" indent="1"/>
    </xf>
    <xf numFmtId="0" fontId="28" fillId="0" borderId="39" xfId="122" applyFont="1" applyBorder="1" applyAlignment="1">
      <alignment horizontal="distributed" vertical="center" indent="1"/>
    </xf>
    <xf numFmtId="0" fontId="28" fillId="0" borderId="38" xfId="122" applyFont="1" applyBorder="1" applyAlignment="1">
      <alignment horizontal="distributed" vertical="center" indent="1"/>
    </xf>
    <xf numFmtId="0" fontId="28" fillId="0" borderId="37" xfId="122" applyFont="1" applyBorder="1" applyAlignment="1">
      <alignment horizontal="distributed" vertical="center" indent="1"/>
    </xf>
    <xf numFmtId="0" fontId="28" fillId="0" borderId="0" xfId="122" applyFont="1" applyAlignment="1">
      <alignment horizontal="distributed" vertical="center" indent="1"/>
    </xf>
    <xf numFmtId="0" fontId="28" fillId="0" borderId="22" xfId="122" applyFont="1" applyBorder="1" applyAlignment="1">
      <alignment horizontal="distributed" vertical="center" indent="1"/>
    </xf>
    <xf numFmtId="0" fontId="28" fillId="0" borderId="14" xfId="122" applyFont="1" applyBorder="1" applyAlignment="1">
      <alignment horizontal="distributed" vertical="center" indent="1"/>
    </xf>
    <xf numFmtId="0" fontId="28" fillId="0" borderId="1" xfId="122" applyFont="1" applyBorder="1" applyAlignment="1">
      <alignment horizontal="distributed" vertical="center" indent="1"/>
    </xf>
    <xf numFmtId="0" fontId="28" fillId="0" borderId="16" xfId="122" applyFont="1" applyBorder="1" applyAlignment="1">
      <alignment horizontal="distributed" vertical="center" indent="1"/>
    </xf>
    <xf numFmtId="0" fontId="28" fillId="0" borderId="40" xfId="122" applyFont="1" applyBorder="1" applyAlignment="1">
      <alignment horizontal="left" vertical="center" wrapText="1"/>
    </xf>
    <xf numFmtId="0" fontId="28" fillId="0" borderId="39" xfId="122" applyFont="1" applyBorder="1" applyAlignment="1">
      <alignment horizontal="left" vertical="center" wrapText="1"/>
    </xf>
    <xf numFmtId="0" fontId="28" fillId="0" borderId="42" xfId="122" applyFont="1" applyBorder="1" applyAlignment="1">
      <alignment horizontal="left" vertical="center" wrapText="1"/>
    </xf>
    <xf numFmtId="0" fontId="28" fillId="0" borderId="37" xfId="122" applyFont="1" applyBorder="1" applyAlignment="1">
      <alignment horizontal="left" vertical="center" wrapText="1"/>
    </xf>
    <xf numFmtId="0" fontId="28" fillId="0" borderId="0" xfId="122" applyFont="1" applyAlignment="1">
      <alignment horizontal="left" vertical="center" wrapText="1"/>
    </xf>
    <xf numFmtId="0" fontId="28" fillId="0" borderId="46" xfId="122" applyFont="1" applyBorder="1" applyAlignment="1">
      <alignment horizontal="left" vertical="center" wrapText="1"/>
    </xf>
    <xf numFmtId="0" fontId="28" fillId="0" borderId="14" xfId="122" applyFont="1" applyBorder="1" applyAlignment="1">
      <alignment horizontal="left" vertical="center" wrapText="1"/>
    </xf>
    <xf numFmtId="0" fontId="28" fillId="0" borderId="1" xfId="122" applyFont="1" applyBorder="1" applyAlignment="1">
      <alignment horizontal="left" vertical="center" wrapText="1"/>
    </xf>
    <xf numFmtId="0" fontId="28" fillId="0" borderId="139" xfId="122" applyFont="1" applyBorder="1" applyAlignment="1">
      <alignment horizontal="left" vertical="center" wrapText="1"/>
    </xf>
    <xf numFmtId="0" fontId="28" fillId="0" borderId="44" xfId="122" applyFont="1" applyBorder="1" applyAlignment="1">
      <alignment horizontal="center" vertical="center" textRotation="255" wrapText="1"/>
    </xf>
    <xf numFmtId="0" fontId="28" fillId="0" borderId="38" xfId="122" applyFont="1" applyBorder="1" applyAlignment="1">
      <alignment horizontal="center" vertical="center" textRotation="255" wrapText="1"/>
    </xf>
    <xf numFmtId="0" fontId="28" fillId="0" borderId="5" xfId="122" applyFont="1" applyBorder="1" applyAlignment="1">
      <alignment horizontal="center" vertical="center" textRotation="255" wrapText="1"/>
    </xf>
    <xf numFmtId="0" fontId="28" fillId="0" borderId="22" xfId="122" applyFont="1" applyBorder="1" applyAlignment="1">
      <alignment horizontal="center" vertical="center" textRotation="255" wrapText="1"/>
    </xf>
    <xf numFmtId="0" fontId="28" fillId="0" borderId="6" xfId="122" applyFont="1" applyBorder="1" applyAlignment="1">
      <alignment horizontal="center" vertical="center" textRotation="255" wrapText="1"/>
    </xf>
    <xf numFmtId="0" fontId="28" fillId="0" borderId="16" xfId="122" applyFont="1" applyBorder="1" applyAlignment="1">
      <alignment horizontal="center" vertical="center" textRotation="255" wrapText="1"/>
    </xf>
    <xf numFmtId="0" fontId="28" fillId="0" borderId="25" xfId="122" applyFont="1" applyBorder="1" applyAlignment="1">
      <alignment horizontal="center" vertical="center"/>
    </xf>
    <xf numFmtId="0" fontId="28" fillId="0" borderId="33" xfId="122" applyFont="1" applyBorder="1" applyAlignment="1">
      <alignment horizontal="center" vertical="center"/>
    </xf>
    <xf numFmtId="0" fontId="28" fillId="0" borderId="25" xfId="122" applyFont="1" applyBorder="1" applyAlignment="1">
      <alignment horizontal="right" vertical="center"/>
    </xf>
    <xf numFmtId="0" fontId="28" fillId="0" borderId="32" xfId="122" applyFont="1" applyBorder="1" applyAlignment="1">
      <alignment horizontal="right" vertical="center"/>
    </xf>
    <xf numFmtId="0" fontId="28" fillId="0" borderId="220" xfId="122" applyFont="1" applyBorder="1" applyAlignment="1">
      <alignment horizontal="right" vertical="center"/>
    </xf>
    <xf numFmtId="0" fontId="28" fillId="0" borderId="25" xfId="122" applyFont="1" applyBorder="1" applyAlignment="1">
      <alignment horizontal="center" vertical="center" shrinkToFit="1"/>
    </xf>
    <xf numFmtId="0" fontId="28" fillId="0" borderId="32" xfId="122" applyFont="1" applyBorder="1" applyAlignment="1">
      <alignment horizontal="center" vertical="center" shrinkToFit="1"/>
    </xf>
    <xf numFmtId="0" fontId="28" fillId="0" borderId="33" xfId="122" applyFont="1" applyBorder="1" applyAlignment="1">
      <alignment horizontal="center" vertical="center" shrinkToFit="1"/>
    </xf>
    <xf numFmtId="0" fontId="28" fillId="0" borderId="25" xfId="122" applyFont="1" applyBorder="1" applyAlignment="1">
      <alignment horizontal="distributed" vertical="center" indent="1"/>
    </xf>
    <xf numFmtId="0" fontId="28" fillId="0" borderId="32" xfId="122" applyFont="1" applyBorder="1" applyAlignment="1">
      <alignment horizontal="distributed" vertical="center" indent="1"/>
    </xf>
    <xf numFmtId="0" fontId="28" fillId="0" borderId="33" xfId="122" applyFont="1" applyBorder="1" applyAlignment="1">
      <alignment horizontal="distributed" vertical="center" indent="1"/>
    </xf>
    <xf numFmtId="49" fontId="28" fillId="0" borderId="150" xfId="122" applyNumberFormat="1" applyFont="1" applyBorder="1" applyAlignment="1">
      <alignment horizontal="center" vertical="center"/>
    </xf>
    <xf numFmtId="49" fontId="28" fillId="0" borderId="32" xfId="122" applyNumberFormat="1" applyFont="1" applyBorder="1" applyAlignment="1">
      <alignment horizontal="center" vertical="center"/>
    </xf>
    <xf numFmtId="38" fontId="28" fillId="0" borderId="150" xfId="74" applyFont="1" applyBorder="1" applyAlignment="1">
      <alignment horizontal="center" vertical="center"/>
    </xf>
    <xf numFmtId="38" fontId="28" fillId="0" borderId="32" xfId="74" applyFont="1" applyBorder="1" applyAlignment="1">
      <alignment horizontal="center" vertical="center"/>
    </xf>
    <xf numFmtId="49" fontId="28" fillId="0" borderId="150" xfId="122" applyNumberFormat="1" applyFont="1" applyBorder="1" applyAlignment="1">
      <alignment horizontal="right" vertical="center"/>
    </xf>
    <xf numFmtId="49" fontId="28" fillId="0" borderId="32" xfId="122" applyNumberFormat="1" applyFont="1" applyBorder="1" applyAlignment="1">
      <alignment horizontal="right" vertical="center"/>
    </xf>
    <xf numFmtId="38" fontId="28" fillId="0" borderId="150" xfId="74" applyFont="1" applyBorder="1" applyAlignment="1">
      <alignment horizontal="right" vertical="center"/>
    </xf>
    <xf numFmtId="38" fontId="28" fillId="0" borderId="32" xfId="74" applyFont="1" applyBorder="1" applyAlignment="1">
      <alignment horizontal="right" vertical="center"/>
    </xf>
    <xf numFmtId="0" fontId="104" fillId="0" borderId="0" xfId="94" applyFont="1" applyAlignment="1">
      <alignment horizontal="left" vertical="top" wrapText="1"/>
    </xf>
    <xf numFmtId="0" fontId="108" fillId="0" borderId="0" xfId="94" applyFont="1" applyAlignment="1">
      <alignment horizontal="center" vertical="center"/>
    </xf>
    <xf numFmtId="0" fontId="77" fillId="0" borderId="0" xfId="94" applyFont="1" applyAlignment="1">
      <alignment horizontal="left" vertical="top" wrapText="1"/>
    </xf>
    <xf numFmtId="0" fontId="50" fillId="0" borderId="0" xfId="94" applyFont="1" applyAlignment="1">
      <alignment horizontal="left" vertical="top" wrapText="1"/>
    </xf>
    <xf numFmtId="0" fontId="104" fillId="0" borderId="0" xfId="94" applyFont="1" applyAlignment="1">
      <alignment horizontal="left" vertical="top"/>
    </xf>
    <xf numFmtId="0" fontId="24" fillId="0" borderId="39" xfId="2" applyFont="1" applyBorder="1" applyAlignment="1">
      <alignment horizontal="center" vertical="center"/>
    </xf>
    <xf numFmtId="0" fontId="24" fillId="0" borderId="38" xfId="2" applyFont="1" applyBorder="1" applyAlignment="1">
      <alignment horizontal="center" vertical="center"/>
    </xf>
    <xf numFmtId="0" fontId="24" fillId="0" borderId="0" xfId="2" applyFont="1">
      <alignment vertical="center"/>
    </xf>
    <xf numFmtId="0" fontId="24" fillId="0" borderId="0" xfId="2" applyFont="1" applyAlignment="1">
      <alignment horizontal="right" vertical="center"/>
    </xf>
    <xf numFmtId="0" fontId="27" fillId="0" borderId="0" xfId="2" applyFont="1" applyAlignment="1">
      <alignment horizontal="center" vertical="center"/>
    </xf>
    <xf numFmtId="0" fontId="27" fillId="0" borderId="25" xfId="2" applyFont="1" applyBorder="1" applyAlignment="1">
      <alignment horizontal="center" vertical="center"/>
    </xf>
    <xf numFmtId="0" fontId="27" fillId="0" borderId="32" xfId="2" applyFont="1" applyBorder="1" applyAlignment="1">
      <alignment horizontal="center" vertical="center"/>
    </xf>
    <xf numFmtId="0" fontId="27" fillId="0" borderId="33" xfId="2" applyFont="1" applyBorder="1" applyAlignment="1">
      <alignment horizontal="center" vertical="center"/>
    </xf>
    <xf numFmtId="0" fontId="24" fillId="0" borderId="0" xfId="2" applyFont="1" applyAlignment="1">
      <alignment horizontal="left" vertical="center" wrapText="1"/>
    </xf>
    <xf numFmtId="0" fontId="24" fillId="0" borderId="0" xfId="2" applyFont="1" applyAlignment="1">
      <alignment horizontal="left" vertical="center"/>
    </xf>
    <xf numFmtId="0" fontId="24" fillId="0" borderId="0" xfId="144" applyFont="1" applyAlignment="1">
      <alignment horizontal="left" vertical="center" wrapText="1"/>
    </xf>
    <xf numFmtId="0" fontId="24" fillId="0" borderId="0" xfId="144" applyFont="1" applyAlignment="1">
      <alignment horizontal="left" vertical="center"/>
    </xf>
    <xf numFmtId="0" fontId="24" fillId="0" borderId="32" xfId="2" applyFont="1" applyBorder="1" applyAlignment="1">
      <alignment horizontal="left" vertical="center" wrapText="1"/>
    </xf>
    <xf numFmtId="0" fontId="24" fillId="0" borderId="33" xfId="2" applyFont="1" applyBorder="1" applyAlignment="1">
      <alignment horizontal="left" vertical="center" wrapText="1"/>
    </xf>
    <xf numFmtId="0" fontId="24" fillId="0" borderId="48" xfId="2" applyFont="1" applyBorder="1" applyAlignment="1">
      <alignment horizontal="left" vertical="center" wrapText="1" indent="1"/>
    </xf>
    <xf numFmtId="0" fontId="24" fillId="0" borderId="21" xfId="2" applyFont="1" applyBorder="1" applyAlignment="1">
      <alignment horizontal="left" vertical="center" indent="1"/>
    </xf>
    <xf numFmtId="0" fontId="24" fillId="0" borderId="28" xfId="2" applyFont="1" applyBorder="1" applyAlignment="1">
      <alignment horizontal="left" vertical="center" wrapText="1"/>
    </xf>
    <xf numFmtId="0" fontId="24" fillId="0" borderId="21" xfId="2" applyFont="1" applyBorder="1" applyAlignment="1">
      <alignment horizontal="left" vertical="center" wrapText="1"/>
    </xf>
    <xf numFmtId="0" fontId="24" fillId="0" borderId="32" xfId="2" applyFont="1" applyBorder="1" applyAlignment="1">
      <alignment horizontal="left" vertical="center"/>
    </xf>
    <xf numFmtId="0" fontId="24" fillId="0" borderId="33" xfId="2" applyFont="1" applyBorder="1" applyAlignment="1">
      <alignment horizontal="left" vertical="center"/>
    </xf>
    <xf numFmtId="0" fontId="24" fillId="0" borderId="48" xfId="144" applyFont="1" applyBorder="1" applyAlignment="1">
      <alignment vertical="center" wrapText="1"/>
    </xf>
    <xf numFmtId="0" fontId="24" fillId="0" borderId="28" xfId="144" applyFont="1" applyBorder="1" applyAlignment="1">
      <alignment vertical="center" wrapText="1"/>
    </xf>
    <xf numFmtId="0" fontId="24" fillId="0" borderId="21" xfId="144" applyFont="1" applyBorder="1" applyAlignment="1">
      <alignment vertical="center" wrapText="1"/>
    </xf>
    <xf numFmtId="0" fontId="24" fillId="0" borderId="48" xfId="144" applyFont="1" applyBorder="1" applyAlignment="1">
      <alignment horizontal="center" vertical="center" wrapText="1"/>
    </xf>
    <xf numFmtId="0" fontId="24" fillId="0" borderId="28" xfId="144" applyFont="1" applyBorder="1" applyAlignment="1">
      <alignment horizontal="center" vertical="center" wrapText="1"/>
    </xf>
    <xf numFmtId="0" fontId="24" fillId="0" borderId="21" xfId="144" applyFont="1" applyBorder="1" applyAlignment="1">
      <alignment horizontal="center" vertical="center" wrapText="1"/>
    </xf>
    <xf numFmtId="0" fontId="24" fillId="0" borderId="0" xfId="144" applyFont="1" applyAlignment="1">
      <alignment horizontal="right" vertical="center"/>
    </xf>
    <xf numFmtId="0" fontId="26" fillId="0" borderId="0" xfId="144" applyFont="1" applyAlignment="1">
      <alignment horizontal="center" vertical="center" wrapText="1"/>
    </xf>
    <xf numFmtId="0" fontId="27" fillId="0" borderId="25" xfId="144" applyFont="1" applyBorder="1">
      <alignment vertical="center"/>
    </xf>
    <xf numFmtId="0" fontId="27" fillId="0" borderId="32" xfId="144" applyFont="1" applyBorder="1">
      <alignment vertical="center"/>
    </xf>
    <xf numFmtId="0" fontId="27" fillId="0" borderId="33" xfId="144" applyFont="1" applyBorder="1">
      <alignment vertical="center"/>
    </xf>
    <xf numFmtId="0" fontId="24" fillId="0" borderId="25" xfId="144" applyFont="1" applyBorder="1" applyAlignment="1">
      <alignment horizontal="center" vertical="center"/>
    </xf>
    <xf numFmtId="0" fontId="24" fillId="0" borderId="32" xfId="144" applyFont="1" applyBorder="1" applyAlignment="1">
      <alignment horizontal="center" vertical="center"/>
    </xf>
    <xf numFmtId="0" fontId="24" fillId="0" borderId="33" xfId="144" applyFont="1" applyBorder="1" applyAlignment="1">
      <alignment horizontal="center" vertical="center"/>
    </xf>
    <xf numFmtId="0" fontId="24" fillId="0" borderId="25" xfId="144" applyFont="1" applyBorder="1" applyAlignment="1">
      <alignment horizontal="left" vertical="center" wrapText="1"/>
    </xf>
    <xf numFmtId="0" fontId="24" fillId="0" borderId="32" xfId="144" applyFont="1" applyBorder="1" applyAlignment="1">
      <alignment horizontal="left" vertical="center" wrapText="1"/>
    </xf>
    <xf numFmtId="0" fontId="24" fillId="0" borderId="33" xfId="144" applyFont="1" applyBorder="1" applyAlignment="1">
      <alignment horizontal="left" vertical="center" wrapText="1"/>
    </xf>
    <xf numFmtId="0" fontId="24" fillId="0" borderId="48" xfId="144" applyFont="1" applyBorder="1">
      <alignment vertical="center"/>
    </xf>
    <xf numFmtId="0" fontId="24" fillId="0" borderId="28" xfId="144" applyFont="1" applyBorder="1">
      <alignment vertical="center"/>
    </xf>
    <xf numFmtId="0" fontId="24" fillId="0" borderId="21" xfId="144" applyFont="1" applyBorder="1">
      <alignment vertical="center"/>
    </xf>
    <xf numFmtId="0" fontId="24" fillId="0" borderId="40" xfId="144" applyFont="1" applyBorder="1" applyAlignment="1">
      <alignment horizontal="center" vertical="center"/>
    </xf>
    <xf numFmtId="0" fontId="24" fillId="0" borderId="39" xfId="144" applyFont="1" applyBorder="1" applyAlignment="1">
      <alignment horizontal="center" vertical="center"/>
    </xf>
    <xf numFmtId="0" fontId="24" fillId="0" borderId="38" xfId="144" applyFont="1" applyBorder="1" applyAlignment="1">
      <alignment horizontal="center" vertical="center"/>
    </xf>
    <xf numFmtId="0" fontId="24" fillId="0" borderId="37" xfId="144" applyFont="1" applyBorder="1" applyAlignment="1">
      <alignment horizontal="center" vertical="center"/>
    </xf>
    <xf numFmtId="0" fontId="24" fillId="0" borderId="0" xfId="144" applyFont="1" applyAlignment="1">
      <alignment horizontal="center" vertical="center"/>
    </xf>
    <xf numFmtId="0" fontId="24" fillId="0" borderId="22" xfId="144" applyFont="1" applyBorder="1" applyAlignment="1">
      <alignment horizontal="center" vertical="center"/>
    </xf>
    <xf numFmtId="0" fontId="24" fillId="0" borderId="20" xfId="144" applyFont="1" applyBorder="1" applyAlignment="1">
      <alignment horizontal="center" vertical="center"/>
    </xf>
    <xf numFmtId="0" fontId="24" fillId="0" borderId="19" xfId="144" applyFont="1" applyBorder="1" applyAlignment="1">
      <alignment horizontal="center" vertical="center"/>
    </xf>
    <xf numFmtId="0" fontId="24" fillId="0" borderId="35" xfId="144" applyFont="1" applyBorder="1" applyAlignment="1">
      <alignment horizontal="center" vertical="center"/>
    </xf>
    <xf numFmtId="0" fontId="24" fillId="0" borderId="48" xfId="144" applyFont="1" applyBorder="1" applyAlignment="1">
      <alignment horizontal="center" vertical="center"/>
    </xf>
    <xf numFmtId="0" fontId="24" fillId="0" borderId="28" xfId="144" applyFont="1" applyBorder="1" applyAlignment="1">
      <alignment horizontal="center" vertical="center"/>
    </xf>
    <xf numFmtId="0" fontId="24" fillId="0" borderId="21" xfId="144" applyFont="1" applyBorder="1" applyAlignment="1">
      <alignment horizontal="center" vertical="center"/>
    </xf>
    <xf numFmtId="0" fontId="147" fillId="0" borderId="40" xfId="2" applyFont="1" applyBorder="1" applyAlignment="1">
      <alignment horizontal="left" vertical="center" wrapText="1"/>
    </xf>
    <xf numFmtId="0" fontId="147" fillId="0" borderId="38" xfId="2" applyFont="1" applyBorder="1" applyAlignment="1">
      <alignment horizontal="left" vertical="center" wrapText="1"/>
    </xf>
    <xf numFmtId="0" fontId="147" fillId="0" borderId="37" xfId="2" applyFont="1" applyBorder="1" applyAlignment="1">
      <alignment horizontal="left" vertical="center" wrapText="1"/>
    </xf>
    <xf numFmtId="0" fontId="147" fillId="0" borderId="22" xfId="2" applyFont="1" applyBorder="1" applyAlignment="1">
      <alignment horizontal="left" vertical="center" wrapText="1"/>
    </xf>
    <xf numFmtId="0" fontId="147" fillId="0" borderId="20" xfId="2" applyFont="1" applyBorder="1" applyAlignment="1">
      <alignment horizontal="left" vertical="center" wrapText="1"/>
    </xf>
    <xf numFmtId="0" fontId="147" fillId="0" borderId="35" xfId="2" applyFont="1" applyBorder="1" applyAlignment="1">
      <alignment horizontal="left" vertical="center" wrapText="1"/>
    </xf>
    <xf numFmtId="0" fontId="147" fillId="0" borderId="26" xfId="2" applyFont="1" applyBorder="1" applyAlignment="1">
      <alignment horizontal="left" vertical="center"/>
    </xf>
    <xf numFmtId="0" fontId="147" fillId="0" borderId="25" xfId="2" applyFont="1" applyBorder="1" applyAlignment="1">
      <alignment horizontal="left" vertical="center"/>
    </xf>
    <xf numFmtId="0" fontId="147" fillId="0" borderId="33" xfId="2" applyFont="1" applyBorder="1" applyAlignment="1">
      <alignment horizontal="left" vertical="center"/>
    </xf>
    <xf numFmtId="0" fontId="147" fillId="0" borderId="26" xfId="2" applyFont="1" applyBorder="1" applyAlignment="1">
      <alignment horizontal="left" vertical="center" wrapText="1"/>
    </xf>
    <xf numFmtId="0" fontId="147" fillId="0" borderId="25" xfId="2" applyFont="1" applyBorder="1" applyAlignment="1">
      <alignment horizontal="center" vertical="center" wrapText="1"/>
    </xf>
    <xf numFmtId="0" fontId="147" fillId="0" borderId="32" xfId="2" applyFont="1" applyBorder="1" applyAlignment="1">
      <alignment horizontal="center" vertical="center" wrapText="1"/>
    </xf>
    <xf numFmtId="0" fontId="150" fillId="0" borderId="0" xfId="2" applyFont="1" applyAlignment="1">
      <alignment horizontal="left" vertical="center" wrapText="1"/>
    </xf>
    <xf numFmtId="0" fontId="150" fillId="0" borderId="0" xfId="2" applyFont="1" applyAlignment="1">
      <alignment vertical="center" wrapText="1"/>
    </xf>
    <xf numFmtId="0" fontId="150" fillId="0" borderId="0" xfId="2" applyFont="1" applyAlignment="1">
      <alignment horizontal="left" vertical="center"/>
    </xf>
    <xf numFmtId="0" fontId="147" fillId="0" borderId="25" xfId="2" applyFont="1" applyBorder="1" applyAlignment="1">
      <alignment horizontal="left" vertical="center" wrapText="1"/>
    </xf>
    <xf numFmtId="0" fontId="147" fillId="0" borderId="33" xfId="2" applyFont="1" applyBorder="1" applyAlignment="1">
      <alignment horizontal="left" vertical="center" wrapText="1"/>
    </xf>
    <xf numFmtId="0" fontId="147" fillId="0" borderId="26" xfId="2" applyFont="1" applyBorder="1" applyAlignment="1">
      <alignment horizontal="center" vertical="center" wrapText="1"/>
    </xf>
    <xf numFmtId="0" fontId="147" fillId="0" borderId="21" xfId="2" applyFont="1" applyBorder="1" applyAlignment="1">
      <alignment horizontal="center" vertical="center" wrapText="1"/>
    </xf>
    <xf numFmtId="0" fontId="147" fillId="0" borderId="40" xfId="2" applyFont="1" applyBorder="1" applyAlignment="1">
      <alignment horizontal="center" vertical="center" wrapText="1"/>
    </xf>
    <xf numFmtId="0" fontId="147" fillId="0" borderId="37" xfId="2" applyFont="1" applyBorder="1" applyAlignment="1">
      <alignment horizontal="center" vertical="center" wrapText="1"/>
    </xf>
    <xf numFmtId="0" fontId="147" fillId="0" borderId="20" xfId="2" applyFont="1" applyBorder="1" applyAlignment="1">
      <alignment horizontal="center" vertical="center" wrapText="1"/>
    </xf>
    <xf numFmtId="0" fontId="147" fillId="0" borderId="32" xfId="2" applyFont="1" applyBorder="1" applyAlignment="1">
      <alignment horizontal="left" vertical="center" wrapText="1"/>
    </xf>
    <xf numFmtId="0" fontId="147" fillId="0" borderId="19" xfId="2" applyFont="1" applyBorder="1" applyAlignment="1">
      <alignment horizontal="left" vertical="center" wrapText="1"/>
    </xf>
    <xf numFmtId="0" fontId="64" fillId="0" borderId="0" xfId="3" applyFont="1" applyAlignment="1">
      <alignment horizontal="center" vertical="center"/>
    </xf>
    <xf numFmtId="0" fontId="24" fillId="0" borderId="26" xfId="2" applyFont="1" applyBorder="1" applyAlignment="1">
      <alignment horizontal="left" vertical="center" indent="1"/>
    </xf>
    <xf numFmtId="0" fontId="24" fillId="0" borderId="25" xfId="2" applyFont="1" applyBorder="1" applyAlignment="1">
      <alignment horizontal="center" vertical="center"/>
    </xf>
    <xf numFmtId="0" fontId="24" fillId="0" borderId="32" xfId="2" applyFont="1" applyBorder="1" applyAlignment="1">
      <alignment horizontal="center" vertical="center"/>
    </xf>
    <xf numFmtId="0" fontId="24" fillId="0" borderId="33" xfId="2" applyFont="1" applyBorder="1" applyAlignment="1">
      <alignment horizontal="center" vertical="center"/>
    </xf>
    <xf numFmtId="0" fontId="142" fillId="0" borderId="0" xfId="2" applyFont="1" applyAlignment="1">
      <alignment horizontal="right" vertical="center"/>
    </xf>
    <xf numFmtId="0" fontId="26" fillId="0" borderId="0" xfId="2" applyFont="1" applyAlignment="1">
      <alignment horizontal="center" vertical="center" wrapText="1"/>
    </xf>
    <xf numFmtId="0" fontId="26" fillId="0" borderId="0" xfId="2" applyFont="1" applyAlignment="1">
      <alignment horizontal="center" vertical="center"/>
    </xf>
    <xf numFmtId="0" fontId="24" fillId="0" borderId="26" xfId="2" applyFont="1" applyBorder="1" applyAlignment="1">
      <alignment horizontal="center" vertical="center"/>
    </xf>
    <xf numFmtId="0" fontId="24" fillId="0" borderId="25" xfId="2" applyFont="1" applyBorder="1" applyAlignment="1">
      <alignment horizontal="center" vertical="center" wrapText="1"/>
    </xf>
    <xf numFmtId="0" fontId="24" fillId="0" borderId="32"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26" xfId="2" applyFont="1" applyBorder="1" applyAlignment="1">
      <alignment horizontal="center" vertical="center" wrapText="1"/>
    </xf>
    <xf numFmtId="0" fontId="142" fillId="0" borderId="26" xfId="2" applyFont="1" applyBorder="1" applyAlignment="1">
      <alignment horizontal="center" vertical="center"/>
    </xf>
    <xf numFmtId="0" fontId="142" fillId="0" borderId="25" xfId="2" applyFont="1" applyBorder="1" applyAlignment="1">
      <alignment horizontal="left" vertical="center" wrapText="1" indent="1"/>
    </xf>
    <xf numFmtId="0" fontId="142" fillId="0" borderId="32" xfId="2" applyFont="1" applyBorder="1" applyAlignment="1">
      <alignment horizontal="left" vertical="center" wrapText="1" indent="1"/>
    </xf>
    <xf numFmtId="0" fontId="142" fillId="0" borderId="33" xfId="2" applyFont="1" applyBorder="1" applyAlignment="1">
      <alignment horizontal="left" vertical="center" wrapText="1" indent="1"/>
    </xf>
    <xf numFmtId="0" fontId="142" fillId="0" borderId="40" xfId="2" applyFont="1" applyBorder="1" applyAlignment="1">
      <alignment horizontal="center" vertical="center" wrapText="1"/>
    </xf>
    <xf numFmtId="0" fontId="142" fillId="0" borderId="38" xfId="2" applyFont="1" applyBorder="1" applyAlignment="1">
      <alignment horizontal="center" vertical="center"/>
    </xf>
    <xf numFmtId="0" fontId="142" fillId="0" borderId="37" xfId="2" applyFont="1" applyBorder="1" applyAlignment="1">
      <alignment horizontal="center" vertical="center"/>
    </xf>
    <xf numFmtId="0" fontId="142" fillId="0" borderId="22" xfId="2" applyFont="1" applyBorder="1" applyAlignment="1">
      <alignment horizontal="center" vertical="center"/>
    </xf>
    <xf numFmtId="0" fontId="142" fillId="0" borderId="20" xfId="2" applyFont="1" applyBorder="1" applyAlignment="1">
      <alignment horizontal="center" vertical="center"/>
    </xf>
    <xf numFmtId="0" fontId="142" fillId="0" borderId="35" xfId="2" applyFont="1" applyBorder="1" applyAlignment="1">
      <alignment horizontal="center" vertical="center"/>
    </xf>
    <xf numFmtId="0" fontId="85" fillId="0" borderId="39" xfId="2" applyFont="1" applyBorder="1" applyAlignment="1">
      <alignment horizontal="left" vertical="center" wrapText="1" indent="1"/>
    </xf>
    <xf numFmtId="0" fontId="85" fillId="0" borderId="38" xfId="2" applyFont="1" applyBorder="1" applyAlignment="1">
      <alignment horizontal="left" vertical="center" wrapText="1" indent="1"/>
    </xf>
    <xf numFmtId="0" fontId="85" fillId="0" borderId="0" xfId="2" applyFont="1" applyAlignment="1">
      <alignment horizontal="left" vertical="center" wrapText="1" indent="1"/>
    </xf>
    <xf numFmtId="0" fontId="85" fillId="0" borderId="22" xfId="2" applyFont="1" applyBorder="1" applyAlignment="1">
      <alignment horizontal="left" vertical="center" wrapText="1" indent="1"/>
    </xf>
    <xf numFmtId="0" fontId="85" fillId="0" borderId="19" xfId="2" applyFont="1" applyBorder="1" applyAlignment="1">
      <alignment horizontal="left" vertical="center" wrapText="1" indent="1"/>
    </xf>
    <xf numFmtId="0" fontId="85" fillId="0" borderId="35" xfId="2" applyFont="1" applyBorder="1" applyAlignment="1">
      <alignment horizontal="left" vertical="center" wrapText="1" indent="1"/>
    </xf>
    <xf numFmtId="0" fontId="142" fillId="0" borderId="48" xfId="2" applyFont="1" applyBorder="1" applyAlignment="1">
      <alignment horizontal="center" vertical="center" wrapText="1"/>
    </xf>
    <xf numFmtId="0" fontId="142" fillId="0" borderId="28" xfId="2" applyFont="1" applyBorder="1" applyAlignment="1">
      <alignment horizontal="center" vertical="center"/>
    </xf>
    <xf numFmtId="0" fontId="142" fillId="0" borderId="21" xfId="2" applyFont="1" applyBorder="1" applyAlignment="1">
      <alignment horizontal="center" vertical="center"/>
    </xf>
    <xf numFmtId="0" fontId="85" fillId="0" borderId="26" xfId="2" applyFont="1" applyBorder="1" applyAlignment="1">
      <alignment horizontal="left" vertical="center" wrapText="1" indent="1"/>
    </xf>
    <xf numFmtId="0" fontId="142" fillId="0" borderId="26" xfId="2" applyFont="1" applyBorder="1" applyAlignment="1">
      <alignment horizontal="center" vertical="center" wrapText="1"/>
    </xf>
    <xf numFmtId="0" fontId="24" fillId="0" borderId="40" xfId="2" applyFont="1" applyBorder="1" applyAlignment="1">
      <alignment horizontal="center" vertical="center" wrapText="1"/>
    </xf>
    <xf numFmtId="0" fontId="24" fillId="0" borderId="38" xfId="2" applyFont="1" applyBorder="1" applyAlignment="1">
      <alignment horizontal="center" vertical="center" wrapText="1"/>
    </xf>
    <xf numFmtId="0" fontId="24" fillId="0" borderId="37" xfId="2" applyFont="1" applyBorder="1" applyAlignment="1">
      <alignment horizontal="center" vertical="center" wrapText="1"/>
    </xf>
    <xf numFmtId="0" fontId="24" fillId="0" borderId="22" xfId="2" applyFont="1" applyBorder="1" applyAlignment="1">
      <alignment horizontal="center" vertical="center" wrapText="1"/>
    </xf>
    <xf numFmtId="0" fontId="24" fillId="0" borderId="20" xfId="2" applyFont="1" applyBorder="1" applyAlignment="1">
      <alignment horizontal="center" vertical="center" wrapText="1"/>
    </xf>
    <xf numFmtId="0" fontId="24" fillId="0" borderId="35" xfId="2" applyFont="1" applyBorder="1" applyAlignment="1">
      <alignment horizontal="center" vertical="center" wrapText="1"/>
    </xf>
    <xf numFmtId="0" fontId="24" fillId="0" borderId="40" xfId="2" applyFont="1" applyBorder="1" applyAlignment="1">
      <alignment horizontal="left" vertical="center" indent="1"/>
    </xf>
    <xf numFmtId="0" fontId="24" fillId="0" borderId="38" xfId="2" applyFont="1" applyBorder="1" applyAlignment="1">
      <alignment horizontal="left" vertical="center" indent="1"/>
    </xf>
    <xf numFmtId="0" fontId="145" fillId="0" borderId="34" xfId="137" applyFont="1" applyBorder="1" applyAlignment="1">
      <alignment horizontal="left" vertical="center"/>
    </xf>
    <xf numFmtId="0" fontId="145" fillId="0" borderId="32" xfId="137" applyFont="1" applyBorder="1" applyAlignment="1">
      <alignment horizontal="left" vertical="center"/>
    </xf>
    <xf numFmtId="0" fontId="145" fillId="0" borderId="33" xfId="137" applyFont="1" applyBorder="1" applyAlignment="1">
      <alignment horizontal="left" vertical="center"/>
    </xf>
    <xf numFmtId="0" fontId="147" fillId="0" borderId="25" xfId="137" applyFont="1" applyBorder="1" applyAlignment="1">
      <alignment horizontal="center" vertical="center"/>
    </xf>
    <xf numFmtId="0" fontId="147" fillId="0" borderId="32" xfId="137" applyFont="1" applyBorder="1" applyAlignment="1">
      <alignment horizontal="center" vertical="center"/>
    </xf>
    <xf numFmtId="0" fontId="147" fillId="0" borderId="24" xfId="137" applyFont="1" applyBorder="1" applyAlignment="1">
      <alignment horizontal="center" vertical="center"/>
    </xf>
    <xf numFmtId="0" fontId="147" fillId="0" borderId="0" xfId="137" applyFont="1">
      <alignment vertical="center"/>
    </xf>
    <xf numFmtId="0" fontId="145" fillId="0" borderId="0" xfId="137" applyFont="1" applyAlignment="1">
      <alignment horizontal="right" vertical="center"/>
    </xf>
    <xf numFmtId="0" fontId="146" fillId="0" borderId="0" xfId="137" applyFont="1" applyAlignment="1">
      <alignment horizontal="center" vertical="center" wrapText="1"/>
    </xf>
    <xf numFmtId="0" fontId="146" fillId="0" borderId="0" xfId="137" applyFont="1" applyAlignment="1">
      <alignment horizontal="center" vertical="center"/>
    </xf>
    <xf numFmtId="0" fontId="145" fillId="0" borderId="93" xfId="137" applyFont="1" applyBorder="1" applyAlignment="1">
      <alignment horizontal="left" vertical="center"/>
    </xf>
    <xf numFmtId="0" fontId="145" fillId="0" borderId="92" xfId="137" applyFont="1" applyBorder="1" applyAlignment="1">
      <alignment horizontal="left" vertical="center"/>
    </xf>
    <xf numFmtId="0" fontId="145" fillId="0" borderId="52" xfId="137" applyFont="1" applyBorder="1" applyAlignment="1">
      <alignment horizontal="left" vertical="center"/>
    </xf>
    <xf numFmtId="0" fontId="145" fillId="0" borderId="131" xfId="137" applyFont="1" applyBorder="1" applyAlignment="1">
      <alignment horizontal="center" vertical="center"/>
    </xf>
    <xf numFmtId="0" fontId="145" fillId="0" borderId="92" xfId="137" applyFont="1" applyBorder="1" applyAlignment="1">
      <alignment horizontal="center" vertical="center"/>
    </xf>
    <xf numFmtId="0" fontId="145" fillId="0" borderId="91" xfId="137" applyFont="1" applyBorder="1" applyAlignment="1">
      <alignment horizontal="center" vertical="center"/>
    </xf>
    <xf numFmtId="0" fontId="145" fillId="0" borderId="44" xfId="137" applyFont="1" applyBorder="1" applyAlignment="1">
      <alignment horizontal="left" vertical="center" wrapText="1"/>
    </xf>
    <xf numFmtId="0" fontId="145" fillId="0" borderId="39" xfId="137" applyFont="1" applyBorder="1" applyAlignment="1">
      <alignment horizontal="left" vertical="center" wrapText="1"/>
    </xf>
    <xf numFmtId="0" fontId="145" fillId="0" borderId="38" xfId="137" applyFont="1" applyBorder="1" applyAlignment="1">
      <alignment horizontal="left" vertical="center" wrapText="1"/>
    </xf>
    <xf numFmtId="0" fontId="145" fillId="0" borderId="5" xfId="137" applyFont="1" applyBorder="1" applyAlignment="1">
      <alignment horizontal="left" vertical="center" wrapText="1"/>
    </xf>
    <xf numFmtId="0" fontId="145" fillId="0" borderId="0" xfId="137" applyFont="1" applyAlignment="1">
      <alignment horizontal="left" vertical="center" wrapText="1"/>
    </xf>
    <xf numFmtId="0" fontId="145" fillId="0" borderId="22" xfId="137" applyFont="1" applyBorder="1" applyAlignment="1">
      <alignment horizontal="left" vertical="center" wrapText="1"/>
    </xf>
    <xf numFmtId="0" fontId="145" fillId="0" borderId="36" xfId="137" applyFont="1" applyBorder="1" applyAlignment="1">
      <alignment horizontal="left" vertical="center" wrapText="1"/>
    </xf>
    <xf numFmtId="0" fontId="145" fillId="0" borderId="19" xfId="137" applyFont="1" applyBorder="1" applyAlignment="1">
      <alignment horizontal="left" vertical="center" wrapText="1"/>
    </xf>
    <xf numFmtId="0" fontId="145" fillId="0" borderId="35" xfId="137" applyFont="1" applyBorder="1" applyAlignment="1">
      <alignment horizontal="left" vertical="center" wrapText="1"/>
    </xf>
    <xf numFmtId="0" fontId="147" fillId="0" borderId="40" xfId="137" applyFont="1" applyBorder="1" applyAlignment="1">
      <alignment horizontal="left" vertical="center" wrapText="1"/>
    </xf>
    <xf numFmtId="0" fontId="147" fillId="0" borderId="39" xfId="137" applyFont="1" applyBorder="1" applyAlignment="1">
      <alignment horizontal="left" vertical="center" wrapText="1"/>
    </xf>
    <xf numFmtId="0" fontId="147" fillId="0" borderId="38" xfId="137" applyFont="1" applyBorder="1" applyAlignment="1">
      <alignment horizontal="left" vertical="center" wrapText="1"/>
    </xf>
    <xf numFmtId="0" fontId="147" fillId="0" borderId="20" xfId="137" applyFont="1" applyBorder="1" applyAlignment="1">
      <alignment horizontal="left" vertical="center" wrapText="1"/>
    </xf>
    <xf numFmtId="0" fontId="147" fillId="0" borderId="19" xfId="137" applyFont="1" applyBorder="1" applyAlignment="1">
      <alignment horizontal="left" vertical="center" wrapText="1"/>
    </xf>
    <xf numFmtId="0" fontId="147" fillId="0" borderId="35" xfId="137" applyFont="1" applyBorder="1" applyAlignment="1">
      <alignment horizontal="left" vertical="center" wrapText="1"/>
    </xf>
    <xf numFmtId="0" fontId="147" fillId="0" borderId="40" xfId="137" applyFont="1" applyBorder="1" applyAlignment="1">
      <alignment horizontal="center" vertical="center"/>
    </xf>
    <xf numFmtId="0" fontId="147" fillId="0" borderId="39" xfId="137" applyFont="1" applyBorder="1" applyAlignment="1">
      <alignment horizontal="center" vertical="center"/>
    </xf>
    <xf numFmtId="0" fontId="147" fillId="0" borderId="42" xfId="137" applyFont="1" applyBorder="1" applyAlignment="1">
      <alignment horizontal="center" vertical="center"/>
    </xf>
    <xf numFmtId="0" fontId="147" fillId="0" borderId="20" xfId="137" applyFont="1" applyBorder="1" applyAlignment="1">
      <alignment horizontal="center" vertical="center"/>
    </xf>
    <xf numFmtId="0" fontId="147" fillId="0" borderId="19" xfId="137" applyFont="1" applyBorder="1" applyAlignment="1">
      <alignment horizontal="center" vertical="center"/>
    </xf>
    <xf numFmtId="0" fontId="147" fillId="0" borderId="41" xfId="137" applyFont="1" applyBorder="1" applyAlignment="1">
      <alignment horizontal="center" vertical="center"/>
    </xf>
    <xf numFmtId="0" fontId="147" fillId="0" borderId="25" xfId="137" applyFont="1" applyBorder="1" applyAlignment="1">
      <alignment horizontal="left" vertical="center"/>
    </xf>
    <xf numFmtId="0" fontId="147" fillId="0" borderId="32" xfId="137" applyFont="1" applyBorder="1" applyAlignment="1">
      <alignment horizontal="left" vertical="center"/>
    </xf>
    <xf numFmtId="0" fontId="147" fillId="0" borderId="33" xfId="137" applyFont="1" applyBorder="1" applyAlignment="1">
      <alignment horizontal="left" vertical="center"/>
    </xf>
    <xf numFmtId="0" fontId="149" fillId="0" borderId="77" xfId="137" applyFont="1" applyBorder="1" applyAlignment="1">
      <alignment horizontal="left"/>
    </xf>
    <xf numFmtId="0" fontId="149" fillId="0" borderId="76" xfId="137" applyFont="1" applyBorder="1" applyAlignment="1">
      <alignment horizontal="left"/>
    </xf>
    <xf numFmtId="0" fontId="149" fillId="0" borderId="79" xfId="137" applyFont="1" applyBorder="1" applyAlignment="1">
      <alignment horizontal="left"/>
    </xf>
    <xf numFmtId="0" fontId="147" fillId="0" borderId="0" xfId="137" applyFont="1" applyAlignment="1">
      <alignment horizontal="left" vertical="center"/>
    </xf>
    <xf numFmtId="0" fontId="145" fillId="0" borderId="94" xfId="137" applyFont="1" applyBorder="1" applyAlignment="1">
      <alignment horizontal="center" vertical="center" textRotation="255" wrapText="1"/>
    </xf>
    <xf numFmtId="0" fontId="145" fillId="0" borderId="27" xfId="137" applyFont="1" applyBorder="1" applyAlignment="1">
      <alignment horizontal="center" vertical="center" textRotation="255" wrapText="1"/>
    </xf>
    <xf numFmtId="0" fontId="145" fillId="0" borderId="13" xfId="137" applyFont="1" applyBorder="1" applyAlignment="1">
      <alignment horizontal="center" vertical="center" textRotation="255" wrapText="1"/>
    </xf>
    <xf numFmtId="0" fontId="147" fillId="0" borderId="131" xfId="137" applyFont="1" applyBorder="1" applyAlignment="1">
      <alignment horizontal="left" vertical="center"/>
    </xf>
    <xf numFmtId="0" fontId="147" fillId="0" borderId="92" xfId="137" applyFont="1" applyBorder="1" applyAlignment="1">
      <alignment horizontal="left" vertical="center"/>
    </xf>
    <xf numFmtId="0" fontId="149" fillId="0" borderId="92" xfId="137" applyFont="1" applyBorder="1" applyAlignment="1">
      <alignment horizontal="left" vertical="center" wrapText="1"/>
    </xf>
    <xf numFmtId="0" fontId="149" fillId="0" borderId="91" xfId="137" applyFont="1" applyBorder="1" applyAlignment="1">
      <alignment horizontal="left" vertical="center" wrapText="1"/>
    </xf>
    <xf numFmtId="0" fontId="149" fillId="0" borderId="32" xfId="137" applyFont="1" applyBorder="1" applyAlignment="1">
      <alignment horizontal="left" vertical="center" wrapText="1"/>
    </xf>
    <xf numFmtId="0" fontId="149" fillId="0" borderId="24" xfId="137" applyFont="1" applyBorder="1" applyAlignment="1">
      <alignment horizontal="left" vertical="center" wrapText="1"/>
    </xf>
    <xf numFmtId="0" fontId="147" fillId="0" borderId="77" xfId="137" applyFont="1" applyBorder="1" applyAlignment="1">
      <alignment horizontal="left" vertical="center"/>
    </xf>
    <xf numFmtId="0" fontId="147" fillId="0" borderId="76" xfId="137" applyFont="1" applyBorder="1" applyAlignment="1">
      <alignment horizontal="left" vertical="center"/>
    </xf>
    <xf numFmtId="0" fontId="147" fillId="0" borderId="0" xfId="137" applyFont="1" applyAlignment="1">
      <alignment horizontal="left" vertical="center" wrapText="1" shrinkToFit="1" readingOrder="1"/>
    </xf>
    <xf numFmtId="0" fontId="147" fillId="0" borderId="0" xfId="137" applyFont="1" applyAlignment="1">
      <alignment horizontal="left" vertical="center" wrapText="1"/>
    </xf>
    <xf numFmtId="0" fontId="4" fillId="0" borderId="0" xfId="137" applyAlignment="1">
      <alignment horizontal="left" vertical="center"/>
    </xf>
    <xf numFmtId="0" fontId="4" fillId="0" borderId="25" xfId="94" applyBorder="1" applyAlignment="1">
      <alignment horizontal="center" vertical="center" shrinkToFit="1"/>
    </xf>
    <xf numFmtId="0" fontId="4" fillId="0" borderId="33" xfId="94" applyBorder="1" applyAlignment="1">
      <alignment horizontal="center" vertical="center" shrinkToFit="1"/>
    </xf>
    <xf numFmtId="0" fontId="4" fillId="2" borderId="0" xfId="94" applyFill="1" applyAlignment="1">
      <alignment horizontal="right" vertical="center" shrinkToFit="1"/>
    </xf>
    <xf numFmtId="0" fontId="11" fillId="0" borderId="0" xfId="94" applyFont="1" applyAlignment="1">
      <alignment horizontal="center" vertical="center" shrinkToFit="1"/>
    </xf>
    <xf numFmtId="0" fontId="4" fillId="0" borderId="26" xfId="94" applyBorder="1" applyAlignment="1">
      <alignment horizontal="center" vertical="center" shrinkToFit="1"/>
    </xf>
    <xf numFmtId="0" fontId="4" fillId="0" borderId="40" xfId="94" applyBorder="1" applyAlignment="1">
      <alignment horizontal="center" vertical="center" shrinkToFit="1"/>
    </xf>
    <xf numFmtId="0" fontId="4" fillId="0" borderId="38" xfId="94" applyBorder="1" applyAlignment="1">
      <alignment horizontal="center" vertical="center" shrinkToFit="1"/>
    </xf>
    <xf numFmtId="0" fontId="4" fillId="0" borderId="20" xfId="94" applyBorder="1" applyAlignment="1">
      <alignment horizontal="center" vertical="center" shrinkToFit="1"/>
    </xf>
    <xf numFmtId="0" fontId="4" fillId="0" borderId="35" xfId="94" applyBorder="1" applyAlignment="1">
      <alignment horizontal="center" vertical="center" shrinkToFit="1"/>
    </xf>
    <xf numFmtId="0" fontId="4" fillId="0" borderId="32" xfId="94" applyBorder="1" applyAlignment="1">
      <alignment horizontal="center" vertical="center" shrinkToFit="1"/>
    </xf>
    <xf numFmtId="0" fontId="4" fillId="0" borderId="48" xfId="94" applyBorder="1" applyAlignment="1">
      <alignment horizontal="center" vertical="center" shrinkToFit="1"/>
    </xf>
    <xf numFmtId="0" fontId="4" fillId="0" borderId="162" xfId="94" applyBorder="1" applyAlignment="1">
      <alignment horizontal="center" vertical="center" shrinkToFit="1"/>
    </xf>
    <xf numFmtId="0" fontId="4" fillId="0" borderId="152" xfId="94" applyBorder="1" applyAlignment="1">
      <alignment horizontal="center" vertical="center" shrinkToFit="1"/>
    </xf>
    <xf numFmtId="0" fontId="24" fillId="0" borderId="0" xfId="8" applyFont="1" applyAlignment="1">
      <alignment horizontal="right"/>
    </xf>
    <xf numFmtId="0" fontId="24" fillId="0" borderId="81" xfId="8" applyFont="1" applyBorder="1" applyAlignment="1">
      <alignment horizontal="center"/>
    </xf>
    <xf numFmtId="0" fontId="24" fillId="0" borderId="145" xfId="8" applyFont="1" applyBorder="1" applyAlignment="1">
      <alignment horizontal="center"/>
    </xf>
    <xf numFmtId="0" fontId="24" fillId="0" borderId="144" xfId="8" applyFont="1" applyBorder="1" applyAlignment="1">
      <alignment horizontal="center"/>
    </xf>
    <xf numFmtId="0" fontId="26" fillId="0" borderId="0" xfId="6" applyFont="1" applyAlignment="1">
      <alignment horizontal="center"/>
    </xf>
    <xf numFmtId="0" fontId="24" fillId="0" borderId="25" xfId="6" applyFont="1" applyBorder="1" applyAlignment="1">
      <alignment horizontal="distributed"/>
    </xf>
    <xf numFmtId="0" fontId="24" fillId="0" borderId="33" xfId="6" applyFont="1" applyBorder="1" applyAlignment="1">
      <alignment horizontal="distributed"/>
    </xf>
    <xf numFmtId="0" fontId="24" fillId="0" borderId="25" xfId="6" applyFont="1" applyBorder="1" applyAlignment="1">
      <alignment horizontal="center"/>
    </xf>
    <xf numFmtId="0" fontId="24" fillId="0" borderId="32" xfId="6" applyFont="1" applyBorder="1" applyAlignment="1">
      <alignment horizontal="center"/>
    </xf>
    <xf numFmtId="0" fontId="24" fillId="0" borderId="33" xfId="6" applyFont="1" applyBorder="1" applyAlignment="1">
      <alignment horizontal="center"/>
    </xf>
    <xf numFmtId="0" fontId="24" fillId="0" borderId="59" xfId="6" applyFont="1" applyBorder="1" applyAlignment="1">
      <alignment horizontal="center"/>
    </xf>
    <xf numFmtId="0" fontId="24" fillId="0" borderId="28" xfId="6" applyFont="1" applyBorder="1" applyAlignment="1">
      <alignment horizontal="distributed" vertical="center"/>
    </xf>
    <xf numFmtId="0" fontId="24" fillId="0" borderId="37" xfId="6" applyFont="1" applyBorder="1" applyAlignment="1">
      <alignment horizontal="center" vertical="center"/>
    </xf>
    <xf numFmtId="0" fontId="24" fillId="0" borderId="0" xfId="6" applyFont="1" applyAlignment="1">
      <alignment horizontal="center" vertical="center"/>
    </xf>
    <xf numFmtId="0" fontId="24" fillId="0" borderId="22" xfId="6" applyFont="1" applyBorder="1" applyAlignment="1">
      <alignment horizontal="center" vertical="center"/>
    </xf>
    <xf numFmtId="0" fontId="24" fillId="0" borderId="48" xfId="6" applyFont="1" applyBorder="1" applyAlignment="1">
      <alignment horizontal="distributed" vertical="center"/>
    </xf>
    <xf numFmtId="0" fontId="24" fillId="0" borderId="21" xfId="6" applyFont="1" applyBorder="1" applyAlignment="1">
      <alignment horizontal="distributed" vertical="center"/>
    </xf>
    <xf numFmtId="0" fontId="24" fillId="0" borderId="0" xfId="6" applyFont="1" applyAlignment="1">
      <alignment horizontal="center"/>
    </xf>
    <xf numFmtId="0" fontId="24" fillId="0" borderId="40" xfId="6" applyFont="1" applyBorder="1" applyAlignment="1">
      <alignment horizontal="left" vertical="top"/>
    </xf>
    <xf numFmtId="0" fontId="24" fillId="0" borderId="39" xfId="6" applyFont="1" applyBorder="1" applyAlignment="1">
      <alignment horizontal="left" vertical="top"/>
    </xf>
    <xf numFmtId="0" fontId="24" fillId="0" borderId="38" xfId="6" applyFont="1" applyBorder="1" applyAlignment="1">
      <alignment horizontal="left" vertical="top"/>
    </xf>
    <xf numFmtId="0" fontId="24" fillId="0" borderId="20" xfId="6" applyFont="1" applyBorder="1" applyAlignment="1">
      <alignment horizontal="left" vertical="top"/>
    </xf>
    <xf numFmtId="0" fontId="24" fillId="0" borderId="19" xfId="6" applyFont="1" applyBorder="1" applyAlignment="1">
      <alignment horizontal="left" vertical="top"/>
    </xf>
    <xf numFmtId="0" fontId="24" fillId="0" borderId="35" xfId="6" applyFont="1" applyBorder="1" applyAlignment="1">
      <alignment horizontal="left" vertical="top"/>
    </xf>
    <xf numFmtId="0" fontId="24" fillId="0" borderId="70" xfId="6" applyFont="1" applyBorder="1" applyAlignment="1">
      <alignment horizontal="center"/>
    </xf>
    <xf numFmtId="0" fontId="24" fillId="0" borderId="69" xfId="6" applyFont="1" applyBorder="1" applyAlignment="1">
      <alignment horizontal="center"/>
    </xf>
    <xf numFmtId="0" fontId="24" fillId="0" borderId="68" xfId="6" applyFont="1" applyBorder="1" applyAlignment="1">
      <alignment horizontal="center"/>
    </xf>
    <xf numFmtId="0" fontId="24" fillId="0" borderId="67" xfId="6" applyFont="1" applyBorder="1" applyAlignment="1">
      <alignment horizontal="center"/>
    </xf>
    <xf numFmtId="0" fontId="24" fillId="0" borderId="66" xfId="6" applyFont="1" applyBorder="1" applyAlignment="1">
      <alignment horizontal="center"/>
    </xf>
    <xf numFmtId="0" fontId="24" fillId="0" borderId="65" xfId="6" applyFont="1" applyBorder="1" applyAlignment="1">
      <alignment horizontal="center"/>
    </xf>
    <xf numFmtId="0" fontId="24" fillId="0" borderId="64" xfId="6" applyFont="1" applyBorder="1" applyAlignment="1">
      <alignment horizontal="center"/>
    </xf>
    <xf numFmtId="0" fontId="24" fillId="0" borderId="63" xfId="6" applyFont="1" applyBorder="1" applyAlignment="1">
      <alignment horizontal="center"/>
    </xf>
    <xf numFmtId="0" fontId="24" fillId="0" borderId="62" xfId="6" applyFont="1" applyBorder="1" applyAlignment="1">
      <alignment horizontal="center"/>
    </xf>
    <xf numFmtId="0" fontId="24" fillId="0" borderId="60" xfId="6" applyFont="1" applyBorder="1" applyAlignment="1">
      <alignment horizontal="center"/>
    </xf>
    <xf numFmtId="0" fontId="24" fillId="0" borderId="61" xfId="6" applyFont="1" applyBorder="1" applyAlignment="1">
      <alignment horizontal="center"/>
    </xf>
    <xf numFmtId="0" fontId="24" fillId="0" borderId="40" xfId="6" applyFont="1" applyBorder="1" applyAlignment="1">
      <alignment horizontal="center"/>
    </xf>
    <xf numFmtId="0" fontId="24" fillId="0" borderId="39" xfId="6" applyFont="1" applyBorder="1" applyAlignment="1">
      <alignment horizontal="center"/>
    </xf>
    <xf numFmtId="0" fontId="24" fillId="0" borderId="38" xfId="6" applyFont="1" applyBorder="1" applyAlignment="1">
      <alignment horizontal="center"/>
    </xf>
    <xf numFmtId="0" fontId="24" fillId="0" borderId="37" xfId="6" applyFont="1" applyBorder="1" applyAlignment="1">
      <alignment horizontal="center"/>
    </xf>
    <xf numFmtId="0" fontId="24" fillId="0" borderId="22" xfId="6" applyFont="1" applyBorder="1" applyAlignment="1">
      <alignment horizontal="center"/>
    </xf>
    <xf numFmtId="0" fontId="24" fillId="0" borderId="20" xfId="6" applyFont="1" applyBorder="1" applyAlignment="1">
      <alignment horizontal="center"/>
    </xf>
    <xf numFmtId="0" fontId="24" fillId="0" borderId="19" xfId="6" applyFont="1" applyBorder="1" applyAlignment="1">
      <alignment horizontal="center"/>
    </xf>
    <xf numFmtId="0" fontId="24" fillId="0" borderId="35" xfId="6" applyFont="1" applyBorder="1" applyAlignment="1">
      <alignment horizontal="center"/>
    </xf>
    <xf numFmtId="0" fontId="24" fillId="0" borderId="37" xfId="6" applyFont="1" applyBorder="1" applyAlignment="1">
      <alignment horizontal="left" vertical="top"/>
    </xf>
    <xf numFmtId="0" fontId="24" fillId="0" borderId="0" xfId="6" applyFont="1" applyAlignment="1">
      <alignment horizontal="left" vertical="top"/>
    </xf>
    <xf numFmtId="0" fontId="24" fillId="0" borderId="22" xfId="6" applyFont="1" applyBorder="1" applyAlignment="1">
      <alignment horizontal="left" vertical="top"/>
    </xf>
    <xf numFmtId="58" fontId="24" fillId="0" borderId="37" xfId="6" applyNumberFormat="1" applyFont="1" applyBorder="1" applyAlignment="1">
      <alignment horizontal="center" vertical="center"/>
    </xf>
    <xf numFmtId="0" fontId="24" fillId="0" borderId="67" xfId="6" applyFont="1" applyBorder="1" applyAlignment="1">
      <alignment horizontal="center" vertical="center"/>
    </xf>
    <xf numFmtId="0" fontId="24" fillId="0" borderId="66" xfId="6" applyFont="1" applyBorder="1" applyAlignment="1">
      <alignment horizontal="center" vertical="center"/>
    </xf>
    <xf numFmtId="0" fontId="24" fillId="0" borderId="65" xfId="6" applyFont="1" applyBorder="1" applyAlignment="1">
      <alignment horizontal="center" vertical="center"/>
    </xf>
    <xf numFmtId="0" fontId="24" fillId="0" borderId="20" xfId="6" applyFont="1" applyBorder="1" applyAlignment="1">
      <alignment horizontal="center" vertical="center"/>
    </xf>
    <xf numFmtId="0" fontId="24" fillId="0" borderId="19" xfId="6" applyFont="1" applyBorder="1" applyAlignment="1">
      <alignment horizontal="center" vertical="center"/>
    </xf>
    <xf numFmtId="0" fontId="24" fillId="0" borderId="35" xfId="6" applyFont="1" applyBorder="1" applyAlignment="1">
      <alignment horizontal="center" vertical="center"/>
    </xf>
    <xf numFmtId="0" fontId="24" fillId="0" borderId="40" xfId="6" applyFont="1" applyBorder="1" applyAlignment="1">
      <alignment horizontal="left" vertical="top" wrapText="1"/>
    </xf>
    <xf numFmtId="0" fontId="28" fillId="6" borderId="116" xfId="5" applyFont="1" applyFill="1" applyBorder="1" applyAlignment="1">
      <alignment horizontal="center" vertical="center" shrinkToFit="1"/>
    </xf>
    <xf numFmtId="0" fontId="28" fillId="6" borderId="92" xfId="5" applyFont="1" applyFill="1" applyBorder="1" applyAlignment="1">
      <alignment horizontal="center" vertical="center" shrinkToFit="1"/>
    </xf>
    <xf numFmtId="0" fontId="28" fillId="6" borderId="132" xfId="5" applyFont="1" applyFill="1" applyBorder="1" applyAlignment="1">
      <alignment horizontal="center" vertical="center" shrinkToFit="1"/>
    </xf>
    <xf numFmtId="0" fontId="28" fillId="6" borderId="52" xfId="5" applyFont="1" applyFill="1" applyBorder="1" applyAlignment="1">
      <alignment horizontal="center" vertical="center" shrinkToFit="1"/>
    </xf>
    <xf numFmtId="0" fontId="28" fillId="6" borderId="131" xfId="5" applyFont="1" applyFill="1" applyBorder="1" applyAlignment="1">
      <alignment horizontal="center" vertical="center"/>
    </xf>
    <xf numFmtId="0" fontId="28" fillId="6" borderId="92" xfId="5" applyFont="1" applyFill="1" applyBorder="1" applyAlignment="1">
      <alignment horizontal="center" vertical="center"/>
    </xf>
    <xf numFmtId="0" fontId="28" fillId="6" borderId="91" xfId="5" applyFont="1" applyFill="1" applyBorder="1" applyAlignment="1">
      <alignment horizontal="center" vertical="center"/>
    </xf>
    <xf numFmtId="0" fontId="28" fillId="0" borderId="25" xfId="5" applyFont="1" applyBorder="1">
      <alignment vertical="center"/>
    </xf>
    <xf numFmtId="0" fontId="28" fillId="0" borderId="32" xfId="5" applyFont="1" applyBorder="1">
      <alignment vertical="center"/>
    </xf>
    <xf numFmtId="0" fontId="28" fillId="0" borderId="33" xfId="5" applyFont="1" applyBorder="1">
      <alignment vertical="center"/>
    </xf>
    <xf numFmtId="0" fontId="28" fillId="6" borderId="137" xfId="5" applyFont="1" applyFill="1" applyBorder="1" applyAlignment="1">
      <alignment horizontal="center" vertical="center"/>
    </xf>
    <xf numFmtId="0" fontId="28" fillId="6" borderId="136" xfId="5" applyFont="1" applyFill="1" applyBorder="1" applyAlignment="1">
      <alignment horizontal="center" vertical="center"/>
    </xf>
    <xf numFmtId="0" fontId="28" fillId="0" borderId="136" xfId="5" applyFont="1" applyBorder="1" applyAlignment="1">
      <alignment horizontal="center" vertical="center"/>
    </xf>
    <xf numFmtId="0" fontId="28" fillId="0" borderId="135" xfId="5" applyFont="1" applyBorder="1" applyAlignment="1">
      <alignment horizontal="center" vertical="center"/>
    </xf>
    <xf numFmtId="0" fontId="28" fillId="6" borderId="2" xfId="5" applyFont="1" applyFill="1" applyBorder="1" applyAlignment="1">
      <alignment horizontal="center" vertical="center"/>
    </xf>
    <xf numFmtId="0" fontId="28" fillId="6" borderId="3" xfId="5" applyFont="1" applyFill="1" applyBorder="1" applyAlignment="1">
      <alignment horizontal="center" vertical="center"/>
    </xf>
    <xf numFmtId="0" fontId="28" fillId="6" borderId="4" xfId="5" applyFont="1" applyFill="1" applyBorder="1" applyAlignment="1">
      <alignment horizontal="center" vertical="center"/>
    </xf>
    <xf numFmtId="0" fontId="28" fillId="0" borderId="7" xfId="5" applyFont="1" applyBorder="1" applyAlignment="1">
      <alignment horizontal="center" vertical="center" shrinkToFit="1"/>
    </xf>
    <xf numFmtId="0" fontId="28" fillId="0" borderId="3" xfId="5" applyFont="1" applyBorder="1" applyAlignment="1">
      <alignment horizontal="center" vertical="center" shrinkToFit="1"/>
    </xf>
    <xf numFmtId="0" fontId="28" fillId="0" borderId="88" xfId="5" applyFont="1" applyBorder="1" applyAlignment="1">
      <alignment horizontal="center" vertical="center" shrinkToFit="1"/>
    </xf>
    <xf numFmtId="0" fontId="4" fillId="6" borderId="34" xfId="1" applyFill="1" applyBorder="1" applyAlignment="1">
      <alignment horizontal="center" vertical="center"/>
    </xf>
    <xf numFmtId="0" fontId="4" fillId="6" borderId="32" xfId="1" applyFill="1" applyBorder="1" applyAlignment="1">
      <alignment horizontal="center" vertical="center"/>
    </xf>
    <xf numFmtId="0" fontId="4" fillId="6" borderId="134" xfId="1" applyFill="1" applyBorder="1" applyAlignment="1">
      <alignment horizontal="center" vertical="center"/>
    </xf>
    <xf numFmtId="0" fontId="28" fillId="0" borderId="138" xfId="5" applyFont="1" applyBorder="1" applyAlignment="1">
      <alignment horizontal="right" vertical="center"/>
    </xf>
    <xf numFmtId="0" fontId="28" fillId="0" borderId="39" xfId="5" applyFont="1" applyBorder="1" applyAlignment="1">
      <alignment horizontal="right" vertical="center"/>
    </xf>
    <xf numFmtId="0" fontId="28" fillId="0" borderId="39" xfId="5" applyFont="1" applyBorder="1" applyAlignment="1">
      <alignment horizontal="center" vertical="center"/>
    </xf>
    <xf numFmtId="0" fontId="28" fillId="0" borderId="42" xfId="5" applyFont="1" applyBorder="1" applyAlignment="1">
      <alignment horizontal="center" vertical="center"/>
    </xf>
    <xf numFmtId="0" fontId="28" fillId="6" borderId="133" xfId="5" applyFont="1" applyFill="1" applyBorder="1" applyAlignment="1">
      <alignment horizontal="center" vertical="center"/>
    </xf>
    <xf numFmtId="0" fontId="28" fillId="6" borderId="51" xfId="5" applyFont="1" applyFill="1" applyBorder="1" applyAlignment="1">
      <alignment horizontal="center" vertical="center"/>
    </xf>
    <xf numFmtId="0" fontId="28" fillId="6" borderId="131" xfId="5" applyFont="1" applyFill="1" applyBorder="1" applyAlignment="1">
      <alignment horizontal="center" vertical="center" shrinkToFit="1"/>
    </xf>
    <xf numFmtId="181" fontId="28" fillId="0" borderId="127" xfId="5" applyNumberFormat="1" applyFont="1" applyBorder="1" applyAlignment="1">
      <alignment horizontal="right" vertical="center" shrinkToFit="1"/>
    </xf>
    <xf numFmtId="181" fontId="28" fillId="0" borderId="124" xfId="5" applyNumberFormat="1" applyFont="1" applyBorder="1" applyAlignment="1">
      <alignment horizontal="right" vertical="center" shrinkToFit="1"/>
    </xf>
    <xf numFmtId="181" fontId="28" fillId="0" borderId="128" xfId="5" applyNumberFormat="1" applyFont="1" applyBorder="1" applyAlignment="1">
      <alignment horizontal="right" vertical="center" shrinkToFit="1"/>
    </xf>
    <xf numFmtId="181" fontId="28" fillId="0" borderId="126" xfId="5" applyNumberFormat="1" applyFont="1" applyBorder="1" applyAlignment="1">
      <alignment horizontal="right" vertical="center" shrinkToFit="1"/>
    </xf>
    <xf numFmtId="181" fontId="28" fillId="5" borderId="125" xfId="5" applyNumberFormat="1" applyFont="1" applyFill="1" applyBorder="1" applyAlignment="1">
      <alignment horizontal="right" vertical="center" shrinkToFit="1"/>
    </xf>
    <xf numFmtId="181" fontId="28" fillId="5" borderId="124" xfId="5" applyNumberFormat="1" applyFont="1" applyFill="1" applyBorder="1" applyAlignment="1">
      <alignment horizontal="right" vertical="center" shrinkToFit="1"/>
    </xf>
    <xf numFmtId="181" fontId="28" fillId="5" borderId="123" xfId="5" applyNumberFormat="1" applyFont="1" applyFill="1" applyBorder="1" applyAlignment="1">
      <alignment horizontal="right" vertical="center" shrinkToFit="1"/>
    </xf>
    <xf numFmtId="180" fontId="28" fillId="5" borderId="19" xfId="5" applyNumberFormat="1" applyFont="1" applyFill="1" applyBorder="1" applyAlignment="1">
      <alignment horizontal="center" vertical="center"/>
    </xf>
    <xf numFmtId="180" fontId="28" fillId="5" borderId="35" xfId="5" applyNumberFormat="1" applyFont="1" applyFill="1" applyBorder="1" applyAlignment="1">
      <alignment horizontal="center" vertical="center"/>
    </xf>
    <xf numFmtId="0" fontId="34" fillId="7" borderId="40" xfId="5" applyFont="1" applyFill="1" applyBorder="1" applyAlignment="1">
      <alignment horizontal="center" vertical="center"/>
    </xf>
    <xf numFmtId="0" fontId="34" fillId="7" borderId="39" xfId="5" applyFont="1" applyFill="1" applyBorder="1" applyAlignment="1">
      <alignment horizontal="center" vertical="center"/>
    </xf>
    <xf numFmtId="0" fontId="34" fillId="7" borderId="14" xfId="5" applyFont="1" applyFill="1" applyBorder="1" applyAlignment="1">
      <alignment horizontal="center" vertical="center"/>
    </xf>
    <xf numFmtId="0" fontId="34" fillId="7" borderId="1" xfId="5" applyFont="1" applyFill="1" applyBorder="1" applyAlignment="1">
      <alignment horizontal="center" vertical="center"/>
    </xf>
    <xf numFmtId="0" fontId="109" fillId="0" borderId="39" xfId="5" applyFont="1" applyBorder="1" applyAlignment="1">
      <alignment horizontal="center" vertical="center" wrapText="1" shrinkToFit="1"/>
    </xf>
    <xf numFmtId="0" fontId="109" fillId="0" borderId="1" xfId="5" applyFont="1" applyBorder="1" applyAlignment="1">
      <alignment horizontal="center" vertical="center" wrapText="1" shrinkToFit="1"/>
    </xf>
    <xf numFmtId="0" fontId="28" fillId="0" borderId="39" xfId="5" applyFont="1" applyBorder="1" applyAlignment="1">
      <alignment horizontal="right" vertical="center" shrinkToFit="1"/>
    </xf>
    <xf numFmtId="0" fontId="28" fillId="0" borderId="42" xfId="5" applyFont="1" applyBorder="1" applyAlignment="1">
      <alignment horizontal="right" vertical="center" shrinkToFit="1"/>
    </xf>
    <xf numFmtId="0" fontId="28" fillId="0" borderId="1" xfId="5" applyFont="1" applyBorder="1" applyAlignment="1">
      <alignment horizontal="right" vertical="center" shrinkToFit="1"/>
    </xf>
    <xf numFmtId="0" fontId="28" fillId="0" borderId="139" xfId="5" applyFont="1" applyBorder="1" applyAlignment="1">
      <alignment horizontal="right" vertical="center" shrinkToFit="1"/>
    </xf>
    <xf numFmtId="0" fontId="28" fillId="0" borderId="122" xfId="5" applyFont="1" applyBorder="1" applyAlignment="1">
      <alignment horizontal="center" vertical="center" shrinkToFit="1"/>
    </xf>
    <xf numFmtId="0" fontId="28" fillId="0" borderId="121" xfId="5" applyFont="1" applyBorder="1" applyAlignment="1">
      <alignment horizontal="center" vertical="center" shrinkToFit="1"/>
    </xf>
    <xf numFmtId="181" fontId="28" fillId="0" borderId="119" xfId="5" applyNumberFormat="1" applyFont="1" applyBorder="1" applyAlignment="1">
      <alignment horizontal="right" vertical="center" shrinkToFit="1"/>
    </xf>
    <xf numFmtId="181" fontId="28" fillId="0" borderId="10" xfId="5" applyNumberFormat="1" applyFont="1" applyBorder="1" applyAlignment="1">
      <alignment horizontal="right" vertical="center" shrinkToFit="1"/>
    </xf>
    <xf numFmtId="181" fontId="28" fillId="0" borderId="11" xfId="5" applyNumberFormat="1" applyFont="1" applyBorder="1" applyAlignment="1">
      <alignment horizontal="right" vertical="center" shrinkToFit="1"/>
    </xf>
    <xf numFmtId="0" fontId="28" fillId="0" borderId="130" xfId="5" applyFont="1" applyBorder="1" applyAlignment="1">
      <alignment horizontal="center" vertical="center" shrinkToFit="1"/>
    </xf>
    <xf numFmtId="0" fontId="28" fillId="0" borderId="129" xfId="5" applyFont="1" applyBorder="1" applyAlignment="1">
      <alignment horizontal="center" vertical="center" shrinkToFit="1"/>
    </xf>
    <xf numFmtId="181" fontId="28" fillId="0" borderId="125" xfId="5" applyNumberFormat="1" applyFont="1" applyBorder="1" applyAlignment="1">
      <alignment horizontal="right" vertical="center" shrinkToFit="1"/>
    </xf>
    <xf numFmtId="181" fontId="28" fillId="0" borderId="9" xfId="5" applyNumberFormat="1" applyFont="1" applyBorder="1" applyAlignment="1">
      <alignment horizontal="right" vertical="center" shrinkToFit="1"/>
    </xf>
    <xf numFmtId="181" fontId="28" fillId="0" borderId="120" xfId="5" applyNumberFormat="1" applyFont="1" applyBorder="1" applyAlignment="1">
      <alignment horizontal="right" vertical="center" shrinkToFit="1"/>
    </xf>
    <xf numFmtId="181" fontId="28" fillId="5" borderId="119" xfId="5" applyNumberFormat="1" applyFont="1" applyFill="1" applyBorder="1" applyAlignment="1">
      <alignment horizontal="right" vertical="center" shrinkToFit="1"/>
    </xf>
    <xf numFmtId="181" fontId="28" fillId="5" borderId="10" xfId="5" applyNumberFormat="1" applyFont="1" applyFill="1" applyBorder="1" applyAlignment="1">
      <alignment horizontal="right" vertical="center" shrinkToFit="1"/>
    </xf>
    <xf numFmtId="181" fontId="28" fillId="5" borderId="118" xfId="5" applyNumberFormat="1" applyFont="1" applyFill="1" applyBorder="1" applyAlignment="1">
      <alignment horizontal="right" vertical="center" shrinkToFit="1"/>
    </xf>
    <xf numFmtId="0" fontId="28" fillId="0" borderId="221" xfId="5" applyFont="1" applyBorder="1" applyAlignment="1">
      <alignment horizontal="center" vertical="center" shrinkToFit="1"/>
    </xf>
    <xf numFmtId="0" fontId="28" fillId="0" borderId="222" xfId="5" applyFont="1" applyBorder="1" applyAlignment="1">
      <alignment horizontal="center" vertical="center" shrinkToFit="1"/>
    </xf>
    <xf numFmtId="181" fontId="28" fillId="0" borderId="223" xfId="5" applyNumberFormat="1" applyFont="1" applyBorder="1" applyAlignment="1">
      <alignment horizontal="right" vertical="center" shrinkToFit="1"/>
    </xf>
    <xf numFmtId="181" fontId="28" fillId="0" borderId="224" xfId="5" applyNumberFormat="1" applyFont="1" applyBorder="1" applyAlignment="1">
      <alignment horizontal="right" vertical="center" shrinkToFit="1"/>
    </xf>
    <xf numFmtId="181" fontId="28" fillId="0" borderId="208" xfId="5" applyNumberFormat="1" applyFont="1" applyBorder="1" applyAlignment="1">
      <alignment horizontal="right" vertical="center" shrinkToFit="1"/>
    </xf>
    <xf numFmtId="181" fontId="28" fillId="0" borderId="209" xfId="5" applyNumberFormat="1" applyFont="1" applyBorder="1" applyAlignment="1">
      <alignment horizontal="right" vertical="center" shrinkToFit="1"/>
    </xf>
    <xf numFmtId="181" fontId="28" fillId="0" borderId="225" xfId="5" applyNumberFormat="1" applyFont="1" applyBorder="1" applyAlignment="1">
      <alignment horizontal="right" vertical="center" shrinkToFit="1"/>
    </xf>
    <xf numFmtId="181" fontId="28" fillId="5" borderId="223" xfId="5" applyNumberFormat="1" applyFont="1" applyFill="1" applyBorder="1" applyAlignment="1">
      <alignment horizontal="right" vertical="center" shrinkToFit="1"/>
    </xf>
    <xf numFmtId="181" fontId="28" fillId="5" borderId="224" xfId="5" applyNumberFormat="1" applyFont="1" applyFill="1" applyBorder="1" applyAlignment="1">
      <alignment horizontal="right" vertical="center" shrinkToFit="1"/>
    </xf>
    <xf numFmtId="181" fontId="28" fillId="5" borderId="226" xfId="5" applyNumberFormat="1" applyFont="1" applyFill="1" applyBorder="1" applyAlignment="1">
      <alignment horizontal="right" vertical="center" shrinkToFit="1"/>
    </xf>
    <xf numFmtId="180" fontId="28" fillId="5" borderId="32" xfId="5" applyNumberFormat="1" applyFont="1" applyFill="1" applyBorder="1" applyAlignment="1">
      <alignment horizontal="center" vertical="center"/>
    </xf>
    <xf numFmtId="180" fontId="28" fillId="5" borderId="33" xfId="5" applyNumberFormat="1" applyFont="1" applyFill="1" applyBorder="1" applyAlignment="1">
      <alignment horizontal="center" vertical="center"/>
    </xf>
    <xf numFmtId="0" fontId="28" fillId="4" borderId="5" xfId="5" applyFont="1" applyFill="1" applyBorder="1" applyAlignment="1">
      <alignment horizontal="center" vertical="center" textRotation="255" shrinkToFit="1"/>
    </xf>
    <xf numFmtId="0" fontId="28" fillId="4" borderId="22" xfId="5" applyFont="1" applyFill="1" applyBorder="1" applyAlignment="1">
      <alignment horizontal="center" vertical="center" textRotation="255" shrinkToFit="1"/>
    </xf>
    <xf numFmtId="0" fontId="28" fillId="4" borderId="6" xfId="5" applyFont="1" applyFill="1" applyBorder="1" applyAlignment="1">
      <alignment horizontal="center" vertical="center" textRotation="255" shrinkToFit="1"/>
    </xf>
    <xf numFmtId="0" fontId="28" fillId="4" borderId="16" xfId="5" applyFont="1" applyFill="1" applyBorder="1" applyAlignment="1">
      <alignment horizontal="center" vertical="center" textRotation="255" shrinkToFit="1"/>
    </xf>
    <xf numFmtId="0" fontId="28" fillId="0" borderId="116" xfId="5" applyFont="1" applyBorder="1" applyAlignment="1">
      <alignment horizontal="center" vertical="center" shrinkToFit="1"/>
    </xf>
    <xf numFmtId="0" fontId="28" fillId="0" borderId="92" xfId="5" applyFont="1" applyBorder="1" applyAlignment="1">
      <alignment horizontal="center" vertical="center" shrinkToFit="1"/>
    </xf>
    <xf numFmtId="0" fontId="28" fillId="0" borderId="91" xfId="5" applyFont="1" applyBorder="1" applyAlignment="1">
      <alignment horizontal="center" vertical="center" shrinkToFit="1"/>
    </xf>
    <xf numFmtId="181" fontId="28" fillId="5" borderId="11" xfId="5" applyNumberFormat="1" applyFont="1" applyFill="1" applyBorder="1" applyAlignment="1">
      <alignment horizontal="right" vertical="center" shrinkToFit="1"/>
    </xf>
    <xf numFmtId="181" fontId="28" fillId="5" borderId="9" xfId="5" applyNumberFormat="1" applyFont="1" applyFill="1" applyBorder="1" applyAlignment="1">
      <alignment horizontal="right" vertical="center" shrinkToFit="1"/>
    </xf>
    <xf numFmtId="0" fontId="28" fillId="7" borderId="2" xfId="5" applyFont="1" applyFill="1" applyBorder="1" applyAlignment="1">
      <alignment horizontal="center" vertical="center" textRotation="255" shrinkToFit="1"/>
    </xf>
    <xf numFmtId="0" fontId="28" fillId="7" borderId="90" xfId="5" applyFont="1" applyFill="1" applyBorder="1" applyAlignment="1">
      <alignment horizontal="center" vertical="center" textRotation="255" shrinkToFit="1"/>
    </xf>
    <xf numFmtId="0" fontId="28" fillId="7" borderId="5" xfId="5" applyFont="1" applyFill="1" applyBorder="1" applyAlignment="1">
      <alignment horizontal="center" vertical="center" textRotation="255" shrinkToFit="1"/>
    </xf>
    <xf numFmtId="0" fontId="28" fillId="7" borderId="22" xfId="5" applyFont="1" applyFill="1" applyBorder="1" applyAlignment="1">
      <alignment horizontal="center" vertical="center" textRotation="255" shrinkToFit="1"/>
    </xf>
    <xf numFmtId="0" fontId="28" fillId="7" borderId="6" xfId="5" applyFont="1" applyFill="1" applyBorder="1" applyAlignment="1">
      <alignment horizontal="center" vertical="center" textRotation="255" shrinkToFit="1"/>
    </xf>
    <xf numFmtId="0" fontId="28" fillId="7" borderId="16" xfId="5" applyFont="1" applyFill="1" applyBorder="1" applyAlignment="1">
      <alignment horizontal="center" vertical="center" textRotation="255" shrinkToFit="1"/>
    </xf>
    <xf numFmtId="181" fontId="28" fillId="5" borderId="120" xfId="5" applyNumberFormat="1" applyFont="1" applyFill="1" applyBorder="1" applyAlignment="1">
      <alignment horizontal="right" vertical="center" shrinkToFit="1"/>
    </xf>
    <xf numFmtId="0" fontId="34" fillId="4" borderId="40" xfId="5" applyFont="1" applyFill="1" applyBorder="1" applyAlignment="1">
      <alignment horizontal="center" vertical="center"/>
    </xf>
    <xf numFmtId="0" fontId="34" fillId="4" borderId="113" xfId="5" applyFont="1" applyFill="1" applyBorder="1" applyAlignment="1">
      <alignment horizontal="center" vertical="center"/>
    </xf>
    <xf numFmtId="0" fontId="28" fillId="0" borderId="114" xfId="5" applyFont="1" applyBorder="1" applyAlignment="1">
      <alignment horizontal="center" vertical="center" shrinkToFit="1"/>
    </xf>
    <xf numFmtId="0" fontId="28" fillId="0" borderId="76" xfId="5" applyFont="1" applyBorder="1" applyAlignment="1">
      <alignment horizontal="center" vertical="center" shrinkToFit="1"/>
    </xf>
    <xf numFmtId="0" fontId="28" fillId="4" borderId="77" xfId="5" applyFont="1" applyFill="1" applyBorder="1" applyAlignment="1">
      <alignment horizontal="center" vertical="center" shrinkToFit="1"/>
    </xf>
    <xf numFmtId="0" fontId="28" fillId="4" borderId="76" xfId="5" applyFont="1" applyFill="1" applyBorder="1" applyAlignment="1">
      <alignment horizontal="center" vertical="center" shrinkToFit="1"/>
    </xf>
    <xf numFmtId="0" fontId="28" fillId="0" borderId="115" xfId="5" applyFont="1" applyBorder="1" applyAlignment="1">
      <alignment horizontal="center" vertical="center" shrinkToFit="1"/>
    </xf>
    <xf numFmtId="0" fontId="28" fillId="0" borderId="114" xfId="5" applyFont="1" applyBorder="1" applyAlignment="1">
      <alignment horizontal="center" vertical="center"/>
    </xf>
    <xf numFmtId="0" fontId="28" fillId="0" borderId="76" xfId="5" applyFont="1" applyBorder="1" applyAlignment="1">
      <alignment horizontal="center" vertical="center"/>
    </xf>
    <xf numFmtId="0" fontId="28" fillId="4" borderId="2" xfId="5" applyFont="1" applyFill="1" applyBorder="1" applyAlignment="1">
      <alignment horizontal="center" vertical="center" textRotation="255" shrinkToFit="1"/>
    </xf>
    <xf numFmtId="0" fontId="28" fillId="4" borderId="90" xfId="5" applyFont="1" applyFill="1" applyBorder="1" applyAlignment="1">
      <alignment horizontal="center" vertical="center" textRotation="255" shrinkToFit="1"/>
    </xf>
    <xf numFmtId="0" fontId="28" fillId="0" borderId="227" xfId="5" applyFont="1" applyBorder="1" applyAlignment="1">
      <alignment horizontal="center" vertical="center" shrinkToFit="1"/>
    </xf>
    <xf numFmtId="0" fontId="28" fillId="0" borderId="10" xfId="5" applyFont="1" applyBorder="1" applyAlignment="1">
      <alignment horizontal="center" vertical="center" shrinkToFit="1"/>
    </xf>
    <xf numFmtId="0" fontId="28" fillId="0" borderId="120" xfId="5" applyFont="1" applyBorder="1" applyAlignment="1">
      <alignment horizontal="center" vertical="center" shrinkToFit="1"/>
    </xf>
    <xf numFmtId="0" fontId="34" fillId="4" borderId="77" xfId="5" applyFont="1" applyFill="1" applyBorder="1" applyAlignment="1">
      <alignment horizontal="center" vertical="center"/>
    </xf>
    <xf numFmtId="0" fontId="34" fillId="4" borderId="115" xfId="5" applyFont="1" applyFill="1" applyBorder="1" applyAlignment="1">
      <alignment horizontal="center" vertical="center"/>
    </xf>
    <xf numFmtId="0" fontId="28" fillId="0" borderId="228" xfId="5" applyFont="1" applyBorder="1" applyAlignment="1">
      <alignment horizontal="center" vertical="center" shrinkToFit="1"/>
    </xf>
    <xf numFmtId="0" fontId="28" fillId="0" borderId="229" xfId="5" applyFont="1" applyBorder="1" applyAlignment="1">
      <alignment horizontal="center" vertical="center" shrinkToFit="1"/>
    </xf>
    <xf numFmtId="0" fontId="28" fillId="0" borderId="230" xfId="5" applyFont="1" applyBorder="1" applyAlignment="1">
      <alignment horizontal="center" vertical="center" shrinkToFit="1"/>
    </xf>
    <xf numFmtId="181" fontId="28" fillId="0" borderId="231" xfId="5" applyNumberFormat="1" applyFont="1" applyBorder="1" applyAlignment="1">
      <alignment horizontal="right" vertical="center" shrinkToFit="1"/>
    </xf>
    <xf numFmtId="181" fontId="28" fillId="0" borderId="229" xfId="5" applyNumberFormat="1" applyFont="1" applyBorder="1" applyAlignment="1">
      <alignment horizontal="right" vertical="center" shrinkToFit="1"/>
    </xf>
    <xf numFmtId="181" fontId="28" fillId="0" borderId="232" xfId="5" applyNumberFormat="1" applyFont="1" applyBorder="1" applyAlignment="1">
      <alignment horizontal="right" vertical="center" shrinkToFit="1"/>
    </xf>
    <xf numFmtId="0" fontId="28" fillId="0" borderId="25" xfId="5" applyFont="1" applyBorder="1" applyAlignment="1">
      <alignment horizontal="left" vertical="center" shrinkToFit="1"/>
    </xf>
    <xf numFmtId="0" fontId="28" fillId="0" borderId="32" xfId="5" applyFont="1" applyBorder="1" applyAlignment="1">
      <alignment horizontal="left" vertical="center" shrinkToFit="1"/>
    </xf>
    <xf numFmtId="0" fontId="28" fillId="0" borderId="235" xfId="5" applyFont="1" applyBorder="1" applyAlignment="1">
      <alignment horizontal="center" vertical="center" shrinkToFit="1"/>
    </xf>
    <xf numFmtId="0" fontId="28" fillId="0" borderId="236" xfId="5" applyFont="1" applyBorder="1" applyAlignment="1">
      <alignment horizontal="center" vertical="center" shrinkToFit="1"/>
    </xf>
    <xf numFmtId="181" fontId="28" fillId="5" borderId="237" xfId="5" applyNumberFormat="1" applyFont="1" applyFill="1" applyBorder="1" applyAlignment="1">
      <alignment horizontal="right" vertical="center" shrinkToFit="1"/>
    </xf>
    <xf numFmtId="181" fontId="28" fillId="5" borderId="238" xfId="5" applyNumberFormat="1" applyFont="1" applyFill="1" applyBorder="1" applyAlignment="1">
      <alignment horizontal="right" vertical="center" shrinkToFit="1"/>
    </xf>
    <xf numFmtId="181" fontId="28" fillId="5" borderId="239" xfId="5" applyNumberFormat="1" applyFont="1" applyFill="1" applyBorder="1" applyAlignment="1">
      <alignment horizontal="right" vertical="center" shrinkToFit="1"/>
    </xf>
    <xf numFmtId="181" fontId="28" fillId="5" borderId="240" xfId="5" applyNumberFormat="1" applyFont="1" applyFill="1" applyBorder="1" applyAlignment="1">
      <alignment horizontal="right" vertical="center" shrinkToFit="1"/>
    </xf>
    <xf numFmtId="181" fontId="28" fillId="0" borderId="233" xfId="5" applyNumberFormat="1" applyFont="1" applyBorder="1" applyAlignment="1">
      <alignment horizontal="right" vertical="center" shrinkToFit="1"/>
    </xf>
    <xf numFmtId="181" fontId="28" fillId="0" borderId="230" xfId="5" applyNumberFormat="1" applyFont="1" applyBorder="1" applyAlignment="1">
      <alignment horizontal="right" vertical="center" shrinkToFit="1"/>
    </xf>
    <xf numFmtId="181" fontId="28" fillId="5" borderId="231" xfId="5" applyNumberFormat="1" applyFont="1" applyFill="1" applyBorder="1" applyAlignment="1">
      <alignment horizontal="right" vertical="center" shrinkToFit="1"/>
    </xf>
    <xf numFmtId="181" fontId="28" fillId="5" borderId="229" xfId="5" applyNumberFormat="1" applyFont="1" applyFill="1" applyBorder="1" applyAlignment="1">
      <alignment horizontal="right" vertical="center" shrinkToFit="1"/>
    </xf>
    <xf numFmtId="181" fontId="28" fillId="5" borderId="234" xfId="5" applyNumberFormat="1" applyFont="1" applyFill="1" applyBorder="1" applyAlignment="1">
      <alignment horizontal="right" vertical="center" shrinkToFit="1"/>
    </xf>
    <xf numFmtId="181" fontId="28" fillId="5" borderId="241" xfId="5" applyNumberFormat="1" applyFont="1" applyFill="1" applyBorder="1" applyAlignment="1">
      <alignment horizontal="right" vertical="center" shrinkToFit="1"/>
    </xf>
    <xf numFmtId="181" fontId="28" fillId="5" borderId="242" xfId="5" applyNumberFormat="1" applyFont="1" applyFill="1" applyBorder="1" applyAlignment="1">
      <alignment horizontal="right" vertical="center" shrinkToFit="1"/>
    </xf>
    <xf numFmtId="0" fontId="28" fillId="6" borderId="89" xfId="5" applyFont="1" applyFill="1" applyBorder="1" applyAlignment="1">
      <alignment horizontal="center" vertical="center" wrapText="1"/>
    </xf>
    <xf numFmtId="0" fontId="28" fillId="6" borderId="3" xfId="5" applyFont="1" applyFill="1" applyBorder="1" applyAlignment="1">
      <alignment horizontal="center" vertical="center" wrapText="1"/>
    </xf>
    <xf numFmtId="0" fontId="28" fillId="6" borderId="88" xfId="5" applyFont="1" applyFill="1" applyBorder="1" applyAlignment="1">
      <alignment horizontal="center" vertical="center" wrapText="1"/>
    </xf>
    <xf numFmtId="0" fontId="28" fillId="6" borderId="20" xfId="5" applyFont="1" applyFill="1" applyBorder="1" applyAlignment="1">
      <alignment horizontal="center" vertical="center" wrapText="1"/>
    </xf>
    <xf numFmtId="0" fontId="28" fillId="6" borderId="19" xfId="5" applyFont="1" applyFill="1" applyBorder="1" applyAlignment="1">
      <alignment horizontal="center" vertical="center" wrapText="1"/>
    </xf>
    <xf numFmtId="0" fontId="28" fillId="6" borderId="41" xfId="5" applyFont="1" applyFill="1" applyBorder="1" applyAlignment="1">
      <alignment horizontal="center" vertical="center" wrapText="1"/>
    </xf>
    <xf numFmtId="0" fontId="30" fillId="6" borderId="2" xfId="5" applyFont="1" applyFill="1" applyBorder="1" applyAlignment="1">
      <alignment horizontal="left" vertical="center" wrapText="1" shrinkToFit="1"/>
    </xf>
    <xf numFmtId="0" fontId="30" fillId="6" borderId="3" xfId="5" applyFont="1" applyFill="1" applyBorder="1" applyAlignment="1">
      <alignment horizontal="left" vertical="center" wrapText="1" shrinkToFit="1"/>
    </xf>
    <xf numFmtId="0" fontId="30" fillId="6" borderId="88" xfId="5" applyFont="1" applyFill="1" applyBorder="1" applyAlignment="1">
      <alignment horizontal="left" vertical="center" wrapText="1" shrinkToFit="1"/>
    </xf>
    <xf numFmtId="0" fontId="30" fillId="6" borderId="36" xfId="5" applyFont="1" applyFill="1" applyBorder="1" applyAlignment="1">
      <alignment horizontal="left" vertical="center" wrapText="1" shrinkToFit="1"/>
    </xf>
    <xf numFmtId="0" fontId="30" fillId="6" borderId="19" xfId="5" applyFont="1" applyFill="1" applyBorder="1" applyAlignment="1">
      <alignment horizontal="left" vertical="center" wrapText="1" shrinkToFit="1"/>
    </xf>
    <xf numFmtId="0" fontId="30" fillId="6" borderId="41" xfId="5" applyFont="1" applyFill="1" applyBorder="1" applyAlignment="1">
      <alignment horizontal="left" vertical="center" wrapText="1" shrinkToFit="1"/>
    </xf>
    <xf numFmtId="0" fontId="28" fillId="7" borderId="87" xfId="5" applyFont="1" applyFill="1" applyBorder="1" applyAlignment="1">
      <alignment horizontal="center" vertical="center" textRotation="255" shrinkToFit="1"/>
    </xf>
    <xf numFmtId="0" fontId="28" fillId="7" borderId="27" xfId="5" applyFont="1" applyFill="1" applyBorder="1" applyAlignment="1">
      <alignment horizontal="center" vertical="center" textRotation="255" shrinkToFit="1"/>
    </xf>
    <xf numFmtId="0" fontId="28" fillId="7" borderId="13" xfId="5" applyFont="1" applyFill="1" applyBorder="1" applyAlignment="1">
      <alignment horizontal="center" vertical="center" textRotation="255" shrinkToFit="1"/>
    </xf>
    <xf numFmtId="0" fontId="29" fillId="0" borderId="36" xfId="5" applyFont="1" applyBorder="1" applyAlignment="1">
      <alignment horizontal="center" vertical="center" shrinkToFit="1"/>
    </xf>
    <xf numFmtId="0" fontId="29" fillId="0" borderId="19" xfId="5" applyFont="1" applyBorder="1" applyAlignment="1">
      <alignment horizontal="center" vertical="center" shrinkToFit="1"/>
    </xf>
    <xf numFmtId="0" fontId="29" fillId="0" borderId="35" xfId="5" applyFont="1" applyBorder="1" applyAlignment="1">
      <alignment horizontal="center" vertical="center" shrinkToFit="1"/>
    </xf>
    <xf numFmtId="0" fontId="29" fillId="0" borderId="25" xfId="5" applyFont="1" applyBorder="1" applyAlignment="1">
      <alignment horizontal="center" vertical="center" shrinkToFit="1"/>
    </xf>
    <xf numFmtId="0" fontId="29" fillId="0" borderId="32" xfId="5" applyFont="1" applyBorder="1" applyAlignment="1">
      <alignment horizontal="center" vertical="center" shrinkToFit="1"/>
    </xf>
    <xf numFmtId="0" fontId="29" fillId="0" borderId="33" xfId="5" applyFont="1" applyBorder="1" applyAlignment="1">
      <alignment horizontal="center" vertical="center" shrinkToFit="1"/>
    </xf>
    <xf numFmtId="0" fontId="28" fillId="0" borderId="85" xfId="5" applyFont="1" applyBorder="1" applyAlignment="1">
      <alignment horizontal="center" vertical="center" shrinkToFit="1"/>
    </xf>
    <xf numFmtId="0" fontId="28" fillId="0" borderId="82" xfId="5" applyFont="1" applyBorder="1" applyAlignment="1">
      <alignment horizontal="center" vertical="center" shrinkToFit="1"/>
    </xf>
    <xf numFmtId="0" fontId="28" fillId="0" borderId="84" xfId="5" applyFont="1" applyBorder="1" applyAlignment="1">
      <alignment horizontal="center" vertical="center" shrinkToFit="1"/>
    </xf>
    <xf numFmtId="178" fontId="28" fillId="0" borderId="83" xfId="5" applyNumberFormat="1" applyFont="1" applyBorder="1" applyAlignment="1">
      <alignment horizontal="center" vertical="center" shrinkToFit="1"/>
    </xf>
    <xf numFmtId="178" fontId="28" fillId="0" borderId="82" xfId="5" applyNumberFormat="1" applyFont="1" applyBorder="1" applyAlignment="1">
      <alignment horizontal="center" vertical="center" shrinkToFit="1"/>
    </xf>
    <xf numFmtId="178" fontId="28" fillId="0" borderId="84" xfId="5" applyNumberFormat="1" applyFont="1" applyBorder="1" applyAlignment="1">
      <alignment horizontal="center" vertical="center" shrinkToFit="1"/>
    </xf>
    <xf numFmtId="0" fontId="30" fillId="0" borderId="34" xfId="5" applyFont="1" applyBorder="1" applyAlignment="1">
      <alignment horizontal="left" vertical="center" wrapText="1"/>
    </xf>
    <xf numFmtId="0" fontId="30" fillId="0" borderId="32" xfId="5" applyFont="1" applyBorder="1" applyAlignment="1">
      <alignment horizontal="left" vertical="center" wrapText="1"/>
    </xf>
    <xf numFmtId="0" fontId="30" fillId="0" borderId="24" xfId="5" applyFont="1" applyBorder="1" applyAlignment="1">
      <alignment horizontal="left" vertical="center" wrapText="1"/>
    </xf>
    <xf numFmtId="0" fontId="28" fillId="6" borderId="93" xfId="5" applyFont="1" applyFill="1" applyBorder="1" applyAlignment="1">
      <alignment horizontal="center" vertical="center"/>
    </xf>
    <xf numFmtId="0" fontId="28" fillId="6" borderId="2" xfId="5" applyFont="1" applyFill="1" applyBorder="1" applyAlignment="1">
      <alignment horizontal="center" vertical="center" wrapText="1"/>
    </xf>
    <xf numFmtId="0" fontId="28" fillId="6" borderId="90" xfId="5" applyFont="1" applyFill="1" applyBorder="1" applyAlignment="1">
      <alignment horizontal="center" vertical="center" wrapText="1"/>
    </xf>
    <xf numFmtId="0" fontId="28" fillId="6" borderId="36" xfId="5" applyFont="1" applyFill="1" applyBorder="1" applyAlignment="1">
      <alignment horizontal="center" vertical="center" wrapText="1"/>
    </xf>
    <xf numFmtId="0" fontId="28" fillId="6" borderId="35" xfId="5" applyFont="1" applyFill="1" applyBorder="1" applyAlignment="1">
      <alignment horizontal="center" vertical="center" wrapText="1"/>
    </xf>
    <xf numFmtId="0" fontId="28" fillId="6" borderId="94" xfId="5" applyFont="1" applyFill="1" applyBorder="1" applyAlignment="1">
      <alignment horizontal="center" vertical="center" textRotation="255" shrinkToFit="1"/>
    </xf>
    <xf numFmtId="0" fontId="28" fillId="6" borderId="18" xfId="5" applyFont="1" applyFill="1" applyBorder="1" applyAlignment="1">
      <alignment horizontal="center" vertical="center" textRotation="255" shrinkToFit="1"/>
    </xf>
    <xf numFmtId="0" fontId="28" fillId="6" borderId="90" xfId="5" applyFont="1" applyFill="1" applyBorder="1" applyAlignment="1">
      <alignment horizontal="center" vertical="center"/>
    </xf>
    <xf numFmtId="0" fontId="28" fillId="6" borderId="36" xfId="5" applyFont="1" applyFill="1" applyBorder="1" applyAlignment="1">
      <alignment horizontal="center" vertical="center"/>
    </xf>
    <xf numFmtId="0" fontId="28" fillId="6" borderId="19" xfId="5" applyFont="1" applyFill="1" applyBorder="1" applyAlignment="1">
      <alignment horizontal="center" vertical="center"/>
    </xf>
    <xf numFmtId="0" fontId="28" fillId="6" borderId="35" xfId="5" applyFont="1" applyFill="1" applyBorder="1" applyAlignment="1">
      <alignment horizontal="center" vertical="center"/>
    </xf>
    <xf numFmtId="0" fontId="28" fillId="6" borderId="89" xfId="5" applyFont="1" applyFill="1" applyBorder="1" applyAlignment="1">
      <alignment horizontal="center" vertical="center"/>
    </xf>
    <xf numFmtId="0" fontId="28" fillId="6" borderId="112" xfId="5" applyFont="1" applyFill="1" applyBorder="1" applyAlignment="1">
      <alignment horizontal="center" vertical="center"/>
    </xf>
    <xf numFmtId="0" fontId="28" fillId="6" borderId="20" xfId="5" applyFont="1" applyFill="1" applyBorder="1" applyAlignment="1">
      <alignment horizontal="center" vertical="center"/>
    </xf>
    <xf numFmtId="0" fontId="28" fillId="6" borderId="109" xfId="5" applyFont="1" applyFill="1" applyBorder="1" applyAlignment="1">
      <alignment horizontal="center" vertical="center"/>
    </xf>
    <xf numFmtId="0" fontId="31" fillId="6" borderId="111" xfId="5" applyFont="1" applyFill="1" applyBorder="1" applyAlignment="1">
      <alignment horizontal="center" vertical="center" textRotation="255"/>
    </xf>
    <xf numFmtId="0" fontId="31" fillId="6" borderId="108" xfId="5" applyFont="1" applyFill="1" applyBorder="1" applyAlignment="1">
      <alignment horizontal="center" vertical="center" textRotation="255"/>
    </xf>
    <xf numFmtId="0" fontId="31" fillId="6" borderId="110" xfId="5" applyFont="1" applyFill="1" applyBorder="1" applyAlignment="1">
      <alignment horizontal="center" vertical="center" wrapText="1"/>
    </xf>
    <xf numFmtId="0" fontId="31" fillId="6" borderId="107" xfId="5" applyFont="1" applyFill="1" applyBorder="1" applyAlignment="1">
      <alignment horizontal="center" vertical="center" wrapText="1"/>
    </xf>
    <xf numFmtId="177" fontId="29" fillId="5" borderId="25" xfId="5" applyNumberFormat="1" applyFont="1" applyFill="1" applyBorder="1" applyAlignment="1">
      <alignment horizontal="center" vertical="center" shrinkToFit="1"/>
    </xf>
    <xf numFmtId="177" fontId="29" fillId="5" borderId="32" xfId="5" applyNumberFormat="1" applyFont="1" applyFill="1" applyBorder="1" applyAlignment="1">
      <alignment horizontal="center" vertical="center" shrinkToFit="1"/>
    </xf>
    <xf numFmtId="177" fontId="29" fillId="5" borderId="24" xfId="5" applyNumberFormat="1" applyFont="1" applyFill="1" applyBorder="1" applyAlignment="1">
      <alignment horizontal="center" vertical="center" shrinkToFit="1"/>
    </xf>
    <xf numFmtId="0" fontId="29" fillId="0" borderId="34" xfId="5" applyFont="1" applyBorder="1" applyAlignment="1">
      <alignment horizontal="center" vertical="center" shrinkToFit="1"/>
    </xf>
    <xf numFmtId="0" fontId="29" fillId="5" borderId="32" xfId="5" applyFont="1" applyFill="1" applyBorder="1" applyAlignment="1">
      <alignment horizontal="center" vertical="center" shrinkToFit="1"/>
    </xf>
    <xf numFmtId="0" fontId="29" fillId="5" borderId="33" xfId="5" applyFont="1" applyFill="1" applyBorder="1" applyAlignment="1">
      <alignment horizontal="center" vertical="center" shrinkToFit="1"/>
    </xf>
    <xf numFmtId="176" fontId="29" fillId="5" borderId="25" xfId="5" applyNumberFormat="1" applyFont="1" applyFill="1" applyBorder="1" applyAlignment="1">
      <alignment horizontal="center" vertical="center" shrinkToFit="1"/>
    </xf>
    <xf numFmtId="176" fontId="29" fillId="5" borderId="32" xfId="5" applyNumberFormat="1" applyFont="1" applyFill="1" applyBorder="1" applyAlignment="1">
      <alignment horizontal="center" vertical="center" shrinkToFit="1"/>
    </xf>
    <xf numFmtId="176" fontId="29" fillId="5" borderId="33" xfId="5" applyNumberFormat="1" applyFont="1" applyFill="1" applyBorder="1" applyAlignment="1">
      <alignment horizontal="center" vertical="center" shrinkToFit="1"/>
    </xf>
    <xf numFmtId="177" fontId="29" fillId="5" borderId="40" xfId="5" applyNumberFormat="1" applyFont="1" applyFill="1" applyBorder="1" applyAlignment="1">
      <alignment horizontal="center" vertical="center" shrinkToFit="1"/>
    </xf>
    <xf numFmtId="177" fontId="29" fillId="5" borderId="39" xfId="5" applyNumberFormat="1" applyFont="1" applyFill="1" applyBorder="1" applyAlignment="1">
      <alignment horizontal="center" vertical="center" shrinkToFit="1"/>
    </xf>
    <xf numFmtId="177" fontId="29" fillId="5" borderId="42" xfId="5" applyNumberFormat="1" applyFont="1" applyFill="1" applyBorder="1" applyAlignment="1">
      <alignment horizontal="center" vertical="center" shrinkToFit="1"/>
    </xf>
    <xf numFmtId="177" fontId="29" fillId="5" borderId="37" xfId="5" applyNumberFormat="1" applyFont="1" applyFill="1" applyBorder="1" applyAlignment="1">
      <alignment horizontal="center" vertical="center" shrinkToFit="1"/>
    </xf>
    <xf numFmtId="177" fontId="29" fillId="5" borderId="0" xfId="5" applyNumberFormat="1" applyFont="1" applyFill="1" applyAlignment="1">
      <alignment horizontal="center" vertical="center" shrinkToFit="1"/>
    </xf>
    <xf numFmtId="177" fontId="29" fillId="5" borderId="46" xfId="5" applyNumberFormat="1" applyFont="1" applyFill="1" applyBorder="1" applyAlignment="1">
      <alignment horizontal="center" vertical="center" shrinkToFit="1"/>
    </xf>
    <xf numFmtId="177" fontId="29" fillId="5" borderId="20" xfId="5" applyNumberFormat="1" applyFont="1" applyFill="1" applyBorder="1" applyAlignment="1">
      <alignment horizontal="center" vertical="center" shrinkToFit="1"/>
    </xf>
    <xf numFmtId="177" fontId="29" fillId="5" borderId="19" xfId="5" applyNumberFormat="1" applyFont="1" applyFill="1" applyBorder="1" applyAlignment="1">
      <alignment horizontal="center" vertical="center" shrinkToFit="1"/>
    </xf>
    <xf numFmtId="177" fontId="29" fillId="5" borderId="41" xfId="5" applyNumberFormat="1" applyFont="1" applyFill="1" applyBorder="1" applyAlignment="1">
      <alignment horizontal="center" vertical="center" shrinkToFit="1"/>
    </xf>
    <xf numFmtId="0" fontId="29" fillId="0" borderId="106" xfId="5" applyFont="1" applyBorder="1" applyAlignment="1">
      <alignment horizontal="center" vertical="center" shrinkToFit="1"/>
    </xf>
    <xf numFmtId="0" fontId="28" fillId="6" borderId="88" xfId="5" applyFont="1" applyFill="1" applyBorder="1" applyAlignment="1">
      <alignment horizontal="center" vertical="center"/>
    </xf>
    <xf numFmtId="0" fontId="28" fillId="6" borderId="41" xfId="5" applyFont="1" applyFill="1" applyBorder="1" applyAlignment="1">
      <alignment horizontal="center" vertical="center"/>
    </xf>
    <xf numFmtId="0" fontId="29" fillId="0" borderId="44" xfId="5" applyFont="1" applyBorder="1" applyAlignment="1">
      <alignment horizontal="center" vertical="center" shrinkToFit="1"/>
    </xf>
    <xf numFmtId="0" fontId="29" fillId="0" borderId="39" xfId="5" applyFont="1" applyBorder="1" applyAlignment="1">
      <alignment horizontal="center" vertical="center" shrinkToFit="1"/>
    </xf>
    <xf numFmtId="0" fontId="29" fillId="0" borderId="38" xfId="5" applyFont="1" applyBorder="1" applyAlignment="1">
      <alignment horizontal="center" vertical="center" shrinkToFit="1"/>
    </xf>
    <xf numFmtId="0" fontId="29" fillId="5" borderId="39" xfId="5" applyFont="1" applyFill="1" applyBorder="1" applyAlignment="1">
      <alignment horizontal="center" vertical="center" shrinkToFit="1"/>
    </xf>
    <xf numFmtId="0" fontId="29" fillId="5" borderId="38" xfId="5" applyFont="1" applyFill="1" applyBorder="1" applyAlignment="1">
      <alignment horizontal="center" vertical="center" shrinkToFit="1"/>
    </xf>
    <xf numFmtId="176" fontId="29" fillId="5" borderId="40" xfId="5" applyNumberFormat="1" applyFont="1" applyFill="1" applyBorder="1" applyAlignment="1">
      <alignment horizontal="center" vertical="center" shrinkToFit="1"/>
    </xf>
    <xf numFmtId="176" fontId="29" fillId="5" borderId="39" xfId="5" applyNumberFormat="1" applyFont="1" applyFill="1" applyBorder="1" applyAlignment="1">
      <alignment horizontal="center" vertical="center" shrinkToFit="1"/>
    </xf>
    <xf numFmtId="176" fontId="29" fillId="5" borderId="38" xfId="5" applyNumberFormat="1" applyFont="1" applyFill="1" applyBorder="1" applyAlignment="1">
      <alignment horizontal="center" vertical="center" shrinkToFit="1"/>
    </xf>
    <xf numFmtId="0" fontId="28" fillId="7" borderId="78" xfId="5" applyFont="1" applyFill="1" applyBorder="1" applyAlignment="1">
      <alignment horizontal="center" vertical="center" shrinkToFit="1"/>
    </xf>
    <xf numFmtId="0" fontId="28" fillId="7" borderId="76" xfId="5" applyFont="1" applyFill="1" applyBorder="1" applyAlignment="1">
      <alignment horizontal="center" vertical="center" shrinkToFit="1"/>
    </xf>
    <xf numFmtId="0" fontId="28" fillId="7" borderId="79" xfId="5" applyFont="1" applyFill="1" applyBorder="1" applyAlignment="1">
      <alignment horizontal="center" vertical="center" shrinkToFit="1"/>
    </xf>
    <xf numFmtId="0" fontId="29" fillId="7" borderId="76" xfId="5" applyFont="1" applyFill="1" applyBorder="1" applyAlignment="1">
      <alignment horizontal="center" vertical="center" shrinkToFit="1"/>
    </xf>
    <xf numFmtId="0" fontId="29" fillId="7" borderId="75" xfId="5" applyFont="1" applyFill="1" applyBorder="1" applyAlignment="1">
      <alignment horizontal="center" vertical="center" shrinkToFit="1"/>
    </xf>
    <xf numFmtId="176" fontId="29" fillId="7" borderId="77" xfId="5" applyNumberFormat="1" applyFont="1" applyFill="1" applyBorder="1" applyAlignment="1">
      <alignment horizontal="center" vertical="center" shrinkToFit="1"/>
    </xf>
    <xf numFmtId="176" fontId="29" fillId="7" borderId="76" xfId="5" applyNumberFormat="1" applyFont="1" applyFill="1" applyBorder="1" applyAlignment="1">
      <alignment horizontal="center" vertical="center" shrinkToFit="1"/>
    </xf>
    <xf numFmtId="176" fontId="29" fillId="7" borderId="75" xfId="5" applyNumberFormat="1" applyFont="1" applyFill="1" applyBorder="1" applyAlignment="1">
      <alignment horizontal="center" vertical="center" shrinkToFit="1"/>
    </xf>
    <xf numFmtId="0" fontId="28" fillId="7" borderId="73" xfId="5" applyFont="1" applyFill="1" applyBorder="1" applyAlignment="1">
      <alignment horizontal="center" vertical="center"/>
    </xf>
    <xf numFmtId="0" fontId="28" fillId="7" borderId="72" xfId="5" applyFont="1" applyFill="1" applyBorder="1" applyAlignment="1">
      <alignment horizontal="center" vertical="center"/>
    </xf>
    <xf numFmtId="0" fontId="28" fillId="7" borderId="71" xfId="5" applyFont="1" applyFill="1" applyBorder="1" applyAlignment="1">
      <alignment horizontal="center" vertical="center"/>
    </xf>
    <xf numFmtId="176" fontId="29" fillId="0" borderId="102" xfId="5" applyNumberFormat="1" applyFont="1" applyBorder="1" applyAlignment="1">
      <alignment horizontal="center" vertical="center"/>
    </xf>
    <xf numFmtId="176" fontId="29" fillId="0" borderId="101" xfId="5" applyNumberFormat="1" applyFont="1" applyBorder="1" applyAlignment="1">
      <alignment horizontal="center" vertical="center"/>
    </xf>
    <xf numFmtId="176" fontId="29" fillId="0" borderId="103" xfId="5" applyNumberFormat="1" applyFont="1" applyBorder="1" applyAlignment="1">
      <alignment horizontal="center" vertical="center"/>
    </xf>
    <xf numFmtId="0" fontId="29" fillId="0" borderId="104" xfId="5" applyFont="1" applyBorder="1" applyAlignment="1">
      <alignment horizontal="center" vertical="center"/>
    </xf>
    <xf numFmtId="0" fontId="29" fillId="0" borderId="101" xfId="5" applyFont="1" applyBorder="1" applyAlignment="1">
      <alignment horizontal="center" vertical="center"/>
    </xf>
    <xf numFmtId="0" fontId="29" fillId="0" borderId="103" xfId="5" applyFont="1" applyBorder="1" applyAlignment="1">
      <alignment horizontal="center" vertical="center"/>
    </xf>
    <xf numFmtId="0" fontId="30" fillId="0" borderId="44" xfId="5" applyFont="1" applyBorder="1" applyAlignment="1">
      <alignment horizontal="left" vertical="center" wrapText="1"/>
    </xf>
    <xf numFmtId="0" fontId="30" fillId="0" borderId="39" xfId="5" applyFont="1" applyBorder="1" applyAlignment="1">
      <alignment horizontal="left" vertical="center" wrapText="1"/>
    </xf>
    <xf numFmtId="0" fontId="30" fillId="0" borderId="42" xfId="5" applyFont="1" applyBorder="1" applyAlignment="1">
      <alignment horizontal="left" vertical="center" wrapText="1"/>
    </xf>
    <xf numFmtId="0" fontId="28" fillId="4" borderId="94" xfId="5" applyFont="1" applyFill="1" applyBorder="1" applyAlignment="1">
      <alignment horizontal="center" vertical="center" textRotation="255"/>
    </xf>
    <xf numFmtId="0" fontId="28" fillId="4" borderId="27" xfId="5" applyFont="1" applyFill="1" applyBorder="1" applyAlignment="1">
      <alignment horizontal="center" vertical="center" textRotation="255"/>
    </xf>
    <xf numFmtId="0" fontId="28" fillId="4" borderId="13" xfId="5" applyFont="1" applyFill="1" applyBorder="1" applyAlignment="1">
      <alignment horizontal="center" vertical="center" textRotation="255"/>
    </xf>
    <xf numFmtId="0" fontId="29" fillId="0" borderId="93" xfId="5" applyFont="1" applyBorder="1" applyAlignment="1">
      <alignment horizontal="center" vertical="center" shrinkToFit="1"/>
    </xf>
    <xf numFmtId="0" fontId="29" fillId="0" borderId="92" xfId="5" applyFont="1" applyBorder="1" applyAlignment="1">
      <alignment horizontal="center" vertical="center" shrinkToFit="1"/>
    </xf>
    <xf numFmtId="0" fontId="29" fillId="0" borderId="52" xfId="5" applyFont="1" applyBorder="1" applyAlignment="1">
      <alignment horizontal="center" vertical="center" shrinkToFit="1"/>
    </xf>
    <xf numFmtId="0" fontId="29" fillId="0" borderId="131" xfId="5" applyFont="1" applyBorder="1" applyAlignment="1">
      <alignment horizontal="center" vertical="center" shrinkToFit="1"/>
    </xf>
    <xf numFmtId="0" fontId="29" fillId="0" borderId="91" xfId="5" applyFont="1" applyBorder="1" applyAlignment="1">
      <alignment horizontal="center" vertical="center" shrinkToFit="1"/>
    </xf>
    <xf numFmtId="0" fontId="28" fillId="0" borderId="244" xfId="5" applyFont="1" applyBorder="1" applyAlignment="1">
      <alignment horizontal="center" vertical="center" shrinkToFit="1"/>
    </xf>
    <xf numFmtId="0" fontId="28" fillId="0" borderId="245" xfId="5" applyFont="1" applyBorder="1" applyAlignment="1">
      <alignment horizontal="center" vertical="center" shrinkToFit="1"/>
    </xf>
    <xf numFmtId="0" fontId="28" fillId="0" borderId="246" xfId="5" applyFont="1" applyBorder="1" applyAlignment="1">
      <alignment horizontal="center" vertical="center" shrinkToFit="1"/>
    </xf>
    <xf numFmtId="178" fontId="28" fillId="0" borderId="247" xfId="5" applyNumberFormat="1" applyFont="1" applyBorder="1" applyAlignment="1">
      <alignment horizontal="center" vertical="center" shrinkToFit="1"/>
    </xf>
    <xf numFmtId="178" fontId="28" fillId="0" borderId="245" xfId="5" applyNumberFormat="1" applyFont="1" applyBorder="1" applyAlignment="1">
      <alignment horizontal="center" vertical="center" shrinkToFit="1"/>
    </xf>
    <xf numFmtId="178" fontId="28" fillId="0" borderId="246" xfId="5" applyNumberFormat="1" applyFont="1" applyBorder="1" applyAlignment="1">
      <alignment horizontal="center" vertical="center" shrinkToFit="1"/>
    </xf>
    <xf numFmtId="0" fontId="30" fillId="0" borderId="93" xfId="5" applyFont="1" applyBorder="1" applyAlignment="1">
      <alignment horizontal="left" vertical="center" wrapText="1"/>
    </xf>
    <xf numFmtId="0" fontId="30" fillId="0" borderId="92" xfId="5" applyFont="1" applyBorder="1" applyAlignment="1">
      <alignment horizontal="left" vertical="center" wrapText="1"/>
    </xf>
    <xf numFmtId="0" fontId="30" fillId="0" borderId="91" xfId="5" applyFont="1" applyBorder="1" applyAlignment="1">
      <alignment horizontal="left" vertical="center" wrapText="1"/>
    </xf>
    <xf numFmtId="0" fontId="29" fillId="0" borderId="40" xfId="5" applyFont="1" applyBorder="1" applyAlignment="1">
      <alignment horizontal="center" vertical="center" shrinkToFit="1"/>
    </xf>
    <xf numFmtId="0" fontId="29" fillId="0" borderId="98" xfId="5" applyFont="1" applyBorder="1" applyAlignment="1">
      <alignment horizontal="center" vertical="center"/>
    </xf>
    <xf numFmtId="0" fontId="29" fillId="0" borderId="96" xfId="5" applyFont="1" applyBorder="1" applyAlignment="1">
      <alignment horizontal="center" vertical="center"/>
    </xf>
    <xf numFmtId="0" fontId="29" fillId="0" borderId="243" xfId="5" applyFont="1" applyBorder="1" applyAlignment="1">
      <alignment horizontal="center" vertical="center"/>
    </xf>
    <xf numFmtId="176" fontId="29" fillId="0" borderId="97" xfId="5" applyNumberFormat="1" applyFont="1" applyBorder="1" applyAlignment="1">
      <alignment horizontal="center" vertical="center"/>
    </xf>
    <xf numFmtId="176" fontId="29" fillId="0" borderId="96" xfId="5" applyNumberFormat="1" applyFont="1" applyBorder="1" applyAlignment="1">
      <alignment horizontal="center" vertical="center"/>
    </xf>
    <xf numFmtId="176" fontId="29" fillId="0" borderId="243" xfId="5" applyNumberFormat="1" applyFont="1" applyBorder="1" applyAlignment="1">
      <alignment horizontal="center" vertical="center"/>
    </xf>
    <xf numFmtId="0" fontId="29" fillId="0" borderId="24" xfId="5" applyFont="1" applyBorder="1" applyAlignment="1">
      <alignment horizontal="center" vertical="center" shrinkToFit="1"/>
    </xf>
    <xf numFmtId="0" fontId="28" fillId="4" borderId="78" xfId="5" applyFont="1" applyFill="1" applyBorder="1" applyAlignment="1">
      <alignment horizontal="center" vertical="center"/>
    </xf>
    <xf numFmtId="0" fontId="28" fillId="4" borderId="76" xfId="5" applyFont="1" applyFill="1" applyBorder="1" applyAlignment="1">
      <alignment horizontal="center" vertical="center"/>
    </xf>
    <xf numFmtId="0" fontId="28" fillId="4" borderId="79" xfId="5" applyFont="1" applyFill="1" applyBorder="1" applyAlignment="1">
      <alignment horizontal="center" vertical="center"/>
    </xf>
    <xf numFmtId="0" fontId="29" fillId="4" borderId="76" xfId="5" applyFont="1" applyFill="1" applyBorder="1" applyAlignment="1">
      <alignment horizontal="center" vertical="center" shrinkToFit="1"/>
    </xf>
    <xf numFmtId="0" fontId="29" fillId="4" borderId="75" xfId="5" applyFont="1" applyFill="1" applyBorder="1" applyAlignment="1">
      <alignment horizontal="center" vertical="center" shrinkToFit="1"/>
    </xf>
    <xf numFmtId="176" fontId="29" fillId="4" borderId="77" xfId="5" applyNumberFormat="1" applyFont="1" applyFill="1" applyBorder="1" applyAlignment="1">
      <alignment horizontal="center" vertical="center" shrinkToFit="1"/>
    </xf>
    <xf numFmtId="176" fontId="29" fillId="4" borderId="76" xfId="5" applyNumberFormat="1" applyFont="1" applyFill="1" applyBorder="1" applyAlignment="1">
      <alignment horizontal="center" vertical="center" shrinkToFit="1"/>
    </xf>
    <xf numFmtId="176" fontId="29" fillId="4" borderId="75" xfId="5" applyNumberFormat="1" applyFont="1" applyFill="1" applyBorder="1" applyAlignment="1">
      <alignment horizontal="center" vertical="center" shrinkToFit="1"/>
    </xf>
    <xf numFmtId="0" fontId="28" fillId="4" borderId="73" xfId="5" applyFont="1" applyFill="1" applyBorder="1" applyAlignment="1">
      <alignment horizontal="center" vertical="center"/>
    </xf>
    <xf numFmtId="0" fontId="28" fillId="4" borderId="72" xfId="5" applyFont="1" applyFill="1" applyBorder="1" applyAlignment="1">
      <alignment horizontal="center" vertical="center"/>
    </xf>
    <xf numFmtId="0" fontId="28" fillId="4" borderId="71" xfId="5" applyFont="1" applyFill="1" applyBorder="1" applyAlignment="1">
      <alignment horizontal="center" vertical="center"/>
    </xf>
    <xf numFmtId="0" fontId="28" fillId="0" borderId="40" xfId="5" applyFont="1" applyBorder="1">
      <alignment vertical="center"/>
    </xf>
    <xf numFmtId="0" fontId="28" fillId="0" borderId="39" xfId="5" applyFont="1" applyBorder="1">
      <alignment vertical="center"/>
    </xf>
    <xf numFmtId="0" fontId="37" fillId="0" borderId="7" xfId="5" applyFont="1" applyBorder="1" applyAlignment="1">
      <alignment horizontal="center" vertical="center" shrinkToFit="1"/>
    </xf>
    <xf numFmtId="0" fontId="37" fillId="0" borderId="3" xfId="5" applyFont="1" applyBorder="1" applyAlignment="1">
      <alignment horizontal="center" vertical="center" shrinkToFit="1"/>
    </xf>
    <xf numFmtId="0" fontId="37" fillId="0" borderId="88" xfId="5" applyFont="1" applyBorder="1" applyAlignment="1">
      <alignment horizontal="center" vertical="center" shrinkToFit="1"/>
    </xf>
    <xf numFmtId="0" fontId="4" fillId="6" borderId="44" xfId="1" applyFill="1" applyBorder="1" applyAlignment="1">
      <alignment horizontal="center" vertical="center"/>
    </xf>
    <xf numFmtId="0" fontId="4" fillId="6" borderId="39" xfId="1" applyFill="1" applyBorder="1" applyAlignment="1">
      <alignment horizontal="center" vertical="center"/>
    </xf>
    <xf numFmtId="0" fontId="4" fillId="6" borderId="113" xfId="1" applyFill="1" applyBorder="1" applyAlignment="1">
      <alignment horizontal="center" vertical="center"/>
    </xf>
    <xf numFmtId="0" fontId="37" fillId="0" borderId="138" xfId="5" applyFont="1" applyBorder="1" applyAlignment="1">
      <alignment horizontal="right" vertical="center"/>
    </xf>
    <xf numFmtId="0" fontId="37" fillId="0" borderId="39" xfId="5" applyFont="1" applyBorder="1" applyAlignment="1">
      <alignment horizontal="right" vertical="center"/>
    </xf>
    <xf numFmtId="0" fontId="37" fillId="0" borderId="116" xfId="5" applyFont="1" applyBorder="1" applyAlignment="1">
      <alignment horizontal="center" vertical="center" shrinkToFit="1"/>
    </xf>
    <xf numFmtId="0" fontId="37" fillId="0" borderId="92" xfId="5" applyFont="1" applyBorder="1" applyAlignment="1">
      <alignment horizontal="center" vertical="center" shrinkToFit="1"/>
    </xf>
    <xf numFmtId="0" fontId="37" fillId="0" borderId="91" xfId="5" applyFont="1" applyBorder="1" applyAlignment="1">
      <alignment horizontal="center" vertical="center" shrinkToFit="1"/>
    </xf>
    <xf numFmtId="181" fontId="37" fillId="0" borderId="125" xfId="5" applyNumberFormat="1" applyFont="1" applyBorder="1" applyAlignment="1">
      <alignment horizontal="right" vertical="center" shrinkToFit="1"/>
    </xf>
    <xf numFmtId="181" fontId="37" fillId="0" borderId="124" xfId="5" applyNumberFormat="1" applyFont="1" applyBorder="1" applyAlignment="1">
      <alignment horizontal="right" vertical="center" shrinkToFit="1"/>
    </xf>
    <xf numFmtId="181" fontId="37" fillId="0" borderId="128" xfId="5" applyNumberFormat="1" applyFont="1" applyBorder="1" applyAlignment="1">
      <alignment horizontal="right" vertical="center" shrinkToFit="1"/>
    </xf>
    <xf numFmtId="181" fontId="37" fillId="0" borderId="127" xfId="5" applyNumberFormat="1" applyFont="1" applyBorder="1" applyAlignment="1">
      <alignment horizontal="right" vertical="center" shrinkToFit="1"/>
    </xf>
    <xf numFmtId="181" fontId="37" fillId="0" borderId="119" xfId="5" applyNumberFormat="1" applyFont="1" applyBorder="1" applyAlignment="1">
      <alignment horizontal="right" vertical="center" shrinkToFit="1"/>
    </xf>
    <xf numFmtId="181" fontId="37" fillId="0" borderId="10" xfId="5" applyNumberFormat="1" applyFont="1" applyBorder="1" applyAlignment="1">
      <alignment horizontal="right" vertical="center" shrinkToFit="1"/>
    </xf>
    <xf numFmtId="181" fontId="37" fillId="0" borderId="11" xfId="5" applyNumberFormat="1" applyFont="1" applyBorder="1" applyAlignment="1">
      <alignment horizontal="right" vertical="center" shrinkToFit="1"/>
    </xf>
    <xf numFmtId="181" fontId="37" fillId="0" borderId="9" xfId="5" applyNumberFormat="1" applyFont="1" applyBorder="1" applyAlignment="1">
      <alignment horizontal="right" vertical="center" shrinkToFit="1"/>
    </xf>
    <xf numFmtId="181" fontId="37" fillId="0" borderId="223" xfId="5" applyNumberFormat="1" applyFont="1" applyBorder="1" applyAlignment="1">
      <alignment horizontal="right" vertical="center" shrinkToFit="1"/>
    </xf>
    <xf numFmtId="181" fontId="37" fillId="0" borderId="224" xfId="5" applyNumberFormat="1" applyFont="1" applyBorder="1" applyAlignment="1">
      <alignment horizontal="right" vertical="center" shrinkToFit="1"/>
    </xf>
    <xf numFmtId="181" fontId="37" fillId="0" borderId="208" xfId="5" applyNumberFormat="1" applyFont="1" applyBorder="1" applyAlignment="1">
      <alignment horizontal="right" vertical="center" shrinkToFit="1"/>
    </xf>
    <xf numFmtId="181" fontId="37" fillId="0" borderId="209" xfId="5" applyNumberFormat="1" applyFont="1" applyBorder="1" applyAlignment="1">
      <alignment horizontal="right" vertical="center" shrinkToFit="1"/>
    </xf>
    <xf numFmtId="181" fontId="37" fillId="0" borderId="126" xfId="5" applyNumberFormat="1" applyFont="1" applyBorder="1" applyAlignment="1">
      <alignment horizontal="right" vertical="center" shrinkToFit="1"/>
    </xf>
    <xf numFmtId="0" fontId="34" fillId="7" borderId="77" xfId="5" applyFont="1" applyFill="1" applyBorder="1" applyAlignment="1">
      <alignment horizontal="center" vertical="center"/>
    </xf>
    <xf numFmtId="0" fontId="34" fillId="7" borderId="115" xfId="5" applyFont="1" applyFill="1" applyBorder="1" applyAlignment="1">
      <alignment horizontal="center" vertical="center"/>
    </xf>
    <xf numFmtId="0" fontId="37" fillId="0" borderId="114" xfId="5" applyFont="1" applyBorder="1" applyAlignment="1">
      <alignment horizontal="center" vertical="center" shrinkToFit="1"/>
    </xf>
    <xf numFmtId="0" fontId="37" fillId="0" borderId="76" xfId="5" applyFont="1" applyBorder="1" applyAlignment="1">
      <alignment horizontal="center" vertical="center" shrinkToFit="1"/>
    </xf>
    <xf numFmtId="0" fontId="37" fillId="0" borderId="75" xfId="5" applyFont="1" applyBorder="1" applyAlignment="1">
      <alignment horizontal="center" vertical="center" shrinkToFit="1"/>
    </xf>
    <xf numFmtId="0" fontId="37" fillId="0" borderId="114" xfId="5" applyFont="1" applyBorder="1" applyAlignment="1">
      <alignment horizontal="center" vertical="center"/>
    </xf>
    <xf numFmtId="0" fontId="37" fillId="0" borderId="76" xfId="5" applyFont="1" applyBorder="1" applyAlignment="1">
      <alignment horizontal="center" vertical="center"/>
    </xf>
    <xf numFmtId="181" fontId="37" fillId="0" borderId="225" xfId="5" applyNumberFormat="1" applyFont="1" applyBorder="1" applyAlignment="1">
      <alignment horizontal="right" vertical="center" shrinkToFit="1"/>
    </xf>
    <xf numFmtId="181" fontId="37" fillId="0" borderId="120" xfId="5" applyNumberFormat="1" applyFont="1" applyBorder="1" applyAlignment="1">
      <alignment horizontal="right" vertical="center" shrinkToFit="1"/>
    </xf>
    <xf numFmtId="0" fontId="37" fillId="0" borderId="115" xfId="5" applyFont="1" applyBorder="1" applyAlignment="1">
      <alignment horizontal="center" vertical="center" shrinkToFit="1"/>
    </xf>
    <xf numFmtId="181" fontId="37" fillId="0" borderId="231" xfId="5" applyNumberFormat="1" applyFont="1" applyBorder="1" applyAlignment="1">
      <alignment horizontal="right" vertical="center" shrinkToFit="1"/>
    </xf>
    <xf numFmtId="181" fontId="37" fillId="0" borderId="229" xfId="5" applyNumberFormat="1" applyFont="1" applyBorder="1" applyAlignment="1">
      <alignment horizontal="right" vertical="center" shrinkToFit="1"/>
    </xf>
    <xf numFmtId="181" fontId="37" fillId="0" borderId="232" xfId="5" applyNumberFormat="1" applyFont="1" applyBorder="1" applyAlignment="1">
      <alignment horizontal="right" vertical="center" shrinkToFit="1"/>
    </xf>
    <xf numFmtId="181" fontId="37" fillId="0" borderId="233" xfId="5" applyNumberFormat="1" applyFont="1" applyBorder="1" applyAlignment="1">
      <alignment horizontal="right" vertical="center" shrinkToFit="1"/>
    </xf>
    <xf numFmtId="181" fontId="37" fillId="0" borderId="230" xfId="5" applyNumberFormat="1" applyFont="1" applyBorder="1" applyAlignment="1">
      <alignment horizontal="right" vertical="center" shrinkToFit="1"/>
    </xf>
    <xf numFmtId="178" fontId="28" fillId="0" borderId="102" xfId="5" applyNumberFormat="1" applyFont="1" applyBorder="1" applyAlignment="1">
      <alignment horizontal="center" vertical="center" shrinkToFit="1"/>
    </xf>
    <xf numFmtId="178" fontId="28" fillId="0" borderId="101" xfId="5" applyNumberFormat="1" applyFont="1" applyBorder="1" applyAlignment="1">
      <alignment horizontal="center" vertical="center" shrinkToFit="1"/>
    </xf>
    <xf numFmtId="178" fontId="28" fillId="0" borderId="100" xfId="5" applyNumberFormat="1" applyFont="1" applyBorder="1" applyAlignment="1">
      <alignment horizontal="center" vertical="center" shrinkToFit="1"/>
    </xf>
    <xf numFmtId="0" fontId="35" fillId="0" borderId="34" xfId="5" applyFont="1" applyBorder="1" applyAlignment="1">
      <alignment horizontal="left" vertical="center" wrapText="1"/>
    </xf>
    <xf numFmtId="0" fontId="35" fillId="0" borderId="32" xfId="5" applyFont="1" applyBorder="1" applyAlignment="1">
      <alignment horizontal="left" vertical="center" wrapText="1"/>
    </xf>
    <xf numFmtId="0" fontId="35" fillId="0" borderId="24" xfId="5" applyFont="1" applyBorder="1" applyAlignment="1">
      <alignment horizontal="left" vertical="center" wrapText="1"/>
    </xf>
    <xf numFmtId="0" fontId="36" fillId="0" borderId="25" xfId="5" applyFont="1" applyBorder="1" applyAlignment="1">
      <alignment horizontal="center" vertical="center" shrinkToFit="1"/>
    </xf>
    <xf numFmtId="0" fontId="36" fillId="0" borderId="32" xfId="5" applyFont="1" applyBorder="1" applyAlignment="1">
      <alignment horizontal="center" vertical="center" shrinkToFit="1"/>
    </xf>
    <xf numFmtId="0" fontId="36" fillId="0" borderId="33" xfId="5" applyFont="1" applyBorder="1" applyAlignment="1">
      <alignment horizontal="center" vertical="center" shrinkToFit="1"/>
    </xf>
    <xf numFmtId="0" fontId="36" fillId="0" borderId="106" xfId="5" applyFont="1" applyBorder="1" applyAlignment="1">
      <alignment horizontal="center" vertical="center" shrinkToFit="1"/>
    </xf>
    <xf numFmtId="176" fontId="29" fillId="7" borderId="40" xfId="5" applyNumberFormat="1" applyFont="1" applyFill="1" applyBorder="1" applyAlignment="1">
      <alignment horizontal="center" vertical="center" shrinkToFit="1"/>
    </xf>
    <xf numFmtId="176" fontId="29" fillId="7" borderId="39" xfId="5" applyNumberFormat="1" applyFont="1" applyFill="1" applyBorder="1" applyAlignment="1">
      <alignment horizontal="center" vertical="center" shrinkToFit="1"/>
    </xf>
    <xf numFmtId="176" fontId="29" fillId="7" borderId="38" xfId="5" applyNumberFormat="1" applyFont="1" applyFill="1" applyBorder="1" applyAlignment="1">
      <alignment horizontal="center" vertical="center" shrinkToFit="1"/>
    </xf>
    <xf numFmtId="176" fontId="29" fillId="7" borderId="102" xfId="5" applyNumberFormat="1" applyFont="1" applyFill="1" applyBorder="1" applyAlignment="1">
      <alignment horizontal="center" vertical="center"/>
    </xf>
    <xf numFmtId="176" fontId="29" fillId="7" borderId="101" xfId="5" applyNumberFormat="1" applyFont="1" applyFill="1" applyBorder="1" applyAlignment="1">
      <alignment horizontal="center" vertical="center"/>
    </xf>
    <xf numFmtId="176" fontId="29" fillId="7" borderId="100" xfId="5" applyNumberFormat="1" applyFont="1" applyFill="1" applyBorder="1" applyAlignment="1">
      <alignment horizontal="center" vertical="center"/>
    </xf>
    <xf numFmtId="0" fontId="28" fillId="7" borderId="98" xfId="5" applyFont="1" applyFill="1" applyBorder="1" applyAlignment="1">
      <alignment horizontal="center" vertical="center"/>
    </xf>
    <xf numFmtId="0" fontId="28" fillId="7" borderId="96" xfId="5" applyFont="1" applyFill="1" applyBorder="1" applyAlignment="1">
      <alignment horizontal="center" vertical="center"/>
    </xf>
    <xf numFmtId="0" fontId="28" fillId="7" borderId="95" xfId="5" applyFont="1" applyFill="1" applyBorder="1" applyAlignment="1">
      <alignment horizontal="center" vertical="center"/>
    </xf>
    <xf numFmtId="0" fontId="28" fillId="7" borderId="18" xfId="5" applyFont="1" applyFill="1" applyBorder="1" applyAlignment="1">
      <alignment horizontal="center" vertical="center" textRotation="255" shrinkToFit="1"/>
    </xf>
    <xf numFmtId="0" fontId="28" fillId="7" borderId="34" xfId="5" applyFont="1" applyFill="1" applyBorder="1" applyAlignment="1">
      <alignment horizontal="center" vertical="center" shrinkToFit="1"/>
    </xf>
    <xf numFmtId="0" fontId="28" fillId="7" borderId="32" xfId="5" applyFont="1" applyFill="1" applyBorder="1" applyAlignment="1">
      <alignment horizontal="center" vertical="center" shrinkToFit="1"/>
    </xf>
    <xf numFmtId="0" fontId="28" fillId="7" borderId="24" xfId="5" applyFont="1" applyFill="1" applyBorder="1" applyAlignment="1">
      <alignment horizontal="center" vertical="center" shrinkToFit="1"/>
    </xf>
    <xf numFmtId="0" fontId="29" fillId="7" borderId="39" xfId="5" applyFont="1" applyFill="1" applyBorder="1" applyAlignment="1">
      <alignment horizontal="center" vertical="center" shrinkToFit="1"/>
    </xf>
    <xf numFmtId="0" fontId="29" fillId="7" borderId="38" xfId="5" applyFont="1" applyFill="1" applyBorder="1" applyAlignment="1">
      <alignment horizontal="center" vertical="center" shrinkToFit="1"/>
    </xf>
    <xf numFmtId="176" fontId="29" fillId="0" borderId="102" xfId="5" applyNumberFormat="1" applyFont="1" applyBorder="1" applyAlignment="1">
      <alignment horizontal="center" vertical="center" shrinkToFit="1"/>
    </xf>
    <xf numFmtId="176" fontId="29" fillId="0" borderId="101" xfId="5" applyNumberFormat="1" applyFont="1" applyBorder="1" applyAlignment="1">
      <alignment horizontal="center" vertical="center" shrinkToFit="1"/>
    </xf>
    <xf numFmtId="176" fontId="29" fillId="0" borderId="100" xfId="5" applyNumberFormat="1" applyFont="1" applyBorder="1" applyAlignment="1">
      <alignment horizontal="center" vertical="center" shrinkToFit="1"/>
    </xf>
    <xf numFmtId="176" fontId="29" fillId="0" borderId="97" xfId="5" applyNumberFormat="1" applyFont="1" applyBorder="1" applyAlignment="1">
      <alignment horizontal="center" vertical="center" shrinkToFit="1"/>
    </xf>
    <xf numFmtId="176" fontId="29" fillId="0" borderId="96" xfId="5" applyNumberFormat="1" applyFont="1" applyBorder="1" applyAlignment="1">
      <alignment horizontal="center" vertical="center" shrinkToFit="1"/>
    </xf>
    <xf numFmtId="176" fontId="29" fillId="0" borderId="95" xfId="5" applyNumberFormat="1" applyFont="1" applyBorder="1" applyAlignment="1">
      <alignment horizontal="center" vertical="center" shrinkToFit="1"/>
    </xf>
    <xf numFmtId="0" fontId="35" fillId="0" borderId="44" xfId="5" applyFont="1" applyBorder="1" applyAlignment="1">
      <alignment horizontal="left" vertical="center" wrapText="1"/>
    </xf>
    <xf numFmtId="0" fontId="35" fillId="0" borderId="39" xfId="5" applyFont="1" applyBorder="1" applyAlignment="1">
      <alignment horizontal="left" vertical="center" wrapText="1"/>
    </xf>
    <xf numFmtId="0" fontId="35" fillId="0" borderId="42" xfId="5" applyFont="1" applyBorder="1" applyAlignment="1">
      <alignment horizontal="left" vertical="center" wrapText="1"/>
    </xf>
    <xf numFmtId="0" fontId="36" fillId="0" borderId="131" xfId="5" applyFont="1" applyBorder="1" applyAlignment="1">
      <alignment horizontal="center" vertical="center" shrinkToFit="1"/>
    </xf>
    <xf numFmtId="0" fontId="36" fillId="0" borderId="92" xfId="5" applyFont="1" applyBorder="1" applyAlignment="1">
      <alignment horizontal="center" vertical="center" shrinkToFit="1"/>
    </xf>
    <xf numFmtId="0" fontId="36" fillId="0" borderId="52" xfId="5" applyFont="1" applyBorder="1" applyAlignment="1">
      <alignment horizontal="center" vertical="center" shrinkToFit="1"/>
    </xf>
    <xf numFmtId="0" fontId="36" fillId="0" borderId="91" xfId="5" applyFont="1" applyBorder="1" applyAlignment="1">
      <alignment horizontal="center" vertical="center" shrinkToFit="1"/>
    </xf>
    <xf numFmtId="178" fontId="28" fillId="0" borderId="248" xfId="5" applyNumberFormat="1" applyFont="1" applyBorder="1" applyAlignment="1">
      <alignment horizontal="center" vertical="center" shrinkToFit="1"/>
    </xf>
    <xf numFmtId="0" fontId="35" fillId="0" borderId="93" xfId="5" applyFont="1" applyBorder="1" applyAlignment="1">
      <alignment horizontal="left" vertical="center" wrapText="1"/>
    </xf>
    <xf numFmtId="0" fontId="35" fillId="0" borderId="92" xfId="5" applyFont="1" applyBorder="1" applyAlignment="1">
      <alignment horizontal="left" vertical="center" wrapText="1"/>
    </xf>
    <xf numFmtId="0" fontId="35" fillId="0" borderId="91" xfId="5" applyFont="1" applyBorder="1" applyAlignment="1">
      <alignment horizontal="left" vertical="center" wrapText="1"/>
    </xf>
    <xf numFmtId="0" fontId="36" fillId="0" borderId="40" xfId="5" applyFont="1" applyBorder="1" applyAlignment="1">
      <alignment horizontal="center" vertical="center" shrinkToFit="1"/>
    </xf>
    <xf numFmtId="0" fontId="36" fillId="0" borderId="39" xfId="5" applyFont="1" applyBorder="1" applyAlignment="1">
      <alignment horizontal="center" vertical="center" shrinkToFit="1"/>
    </xf>
    <xf numFmtId="0" fontId="36" fillId="0" borderId="38" xfId="5" applyFont="1" applyBorder="1" applyAlignment="1">
      <alignment horizontal="center" vertical="center" shrinkToFit="1"/>
    </xf>
    <xf numFmtId="0" fontId="36" fillId="0" borderId="24" xfId="5" applyFont="1" applyBorder="1" applyAlignment="1">
      <alignment horizontal="center" vertical="center" shrinkToFit="1"/>
    </xf>
    <xf numFmtId="176" fontId="29" fillId="4" borderId="74" xfId="5" applyNumberFormat="1" applyFont="1" applyFill="1" applyBorder="1" applyAlignment="1">
      <alignment horizontal="center" vertical="center" shrinkToFit="1"/>
    </xf>
    <xf numFmtId="176" fontId="29" fillId="4" borderId="72" xfId="5" applyNumberFormat="1" applyFont="1" applyFill="1" applyBorder="1" applyAlignment="1">
      <alignment horizontal="center" vertical="center" shrinkToFit="1"/>
    </xf>
    <xf numFmtId="176" fontId="29" fillId="4" borderId="71" xfId="5" applyNumberFormat="1" applyFont="1" applyFill="1" applyBorder="1" applyAlignment="1">
      <alignment horizontal="center" vertical="center" shrinkToFit="1"/>
    </xf>
    <xf numFmtId="0" fontId="36" fillId="0" borderId="20" xfId="5" applyFont="1" applyBorder="1" applyAlignment="1">
      <alignment horizontal="center" vertical="center" shrinkToFit="1"/>
    </xf>
    <xf numFmtId="0" fontId="36" fillId="0" borderId="19" xfId="5" applyFont="1" applyBorder="1" applyAlignment="1">
      <alignment horizontal="center" vertical="center" shrinkToFit="1"/>
    </xf>
    <xf numFmtId="0" fontId="36" fillId="0" borderId="35" xfId="5" applyFont="1" applyBorder="1" applyAlignment="1">
      <alignment horizontal="center" vertical="center" shrinkToFit="1"/>
    </xf>
    <xf numFmtId="0" fontId="35" fillId="0" borderId="36" xfId="5" applyFont="1" applyBorder="1" applyAlignment="1">
      <alignment horizontal="left" vertical="center" wrapText="1"/>
    </xf>
    <xf numFmtId="0" fontId="35" fillId="0" borderId="19" xfId="5" applyFont="1" applyBorder="1" applyAlignment="1">
      <alignment horizontal="left" vertical="center" wrapText="1"/>
    </xf>
    <xf numFmtId="0" fontId="35" fillId="0" borderId="41" xfId="5" applyFont="1" applyBorder="1" applyAlignment="1">
      <alignment horizontal="left" vertical="center" wrapText="1"/>
    </xf>
    <xf numFmtId="0" fontId="34" fillId="38" borderId="26" xfId="5" applyFont="1" applyFill="1" applyBorder="1" applyAlignment="1">
      <alignment horizontal="center" vertical="center" wrapText="1"/>
    </xf>
    <xf numFmtId="0" fontId="34" fillId="39" borderId="19" xfId="5" applyFont="1" applyFill="1" applyBorder="1" applyAlignment="1">
      <alignment horizontal="center" vertical="center"/>
    </xf>
    <xf numFmtId="0" fontId="34" fillId="0" borderId="19" xfId="5" applyFont="1" applyBorder="1" applyAlignment="1">
      <alignment horizontal="center" vertical="center"/>
    </xf>
    <xf numFmtId="0" fontId="34" fillId="40" borderId="26" xfId="5" applyFont="1" applyFill="1" applyBorder="1" applyAlignment="1">
      <alignment horizontal="center" vertical="center"/>
    </xf>
    <xf numFmtId="0" fontId="34" fillId="38" borderId="26" xfId="5" applyFont="1" applyFill="1" applyBorder="1" applyAlignment="1">
      <alignment horizontal="center" vertical="center"/>
    </xf>
    <xf numFmtId="0" fontId="121" fillId="41" borderId="26" xfId="144" applyFont="1" applyFill="1" applyBorder="1">
      <alignment vertical="center"/>
    </xf>
    <xf numFmtId="0" fontId="34" fillId="0" borderId="26" xfId="5" applyFont="1" applyBorder="1">
      <alignment vertical="center"/>
    </xf>
    <xf numFmtId="0" fontId="30" fillId="0" borderId="40" xfId="5" applyFont="1" applyBorder="1" applyAlignment="1">
      <alignment horizontal="center" vertical="center"/>
    </xf>
    <xf numFmtId="0" fontId="30" fillId="0" borderId="37" xfId="5" applyFont="1" applyBorder="1" applyAlignment="1">
      <alignment horizontal="center" vertical="center"/>
    </xf>
    <xf numFmtId="0" fontId="30" fillId="0" borderId="40" xfId="5" applyFont="1" applyBorder="1" applyAlignment="1">
      <alignment horizontal="center" vertical="center" wrapText="1"/>
    </xf>
    <xf numFmtId="0" fontId="30" fillId="0" borderId="37" xfId="5" applyFont="1" applyBorder="1" applyAlignment="1">
      <alignment horizontal="center" vertical="center" wrapText="1"/>
    </xf>
    <xf numFmtId="0" fontId="30" fillId="0" borderId="20" xfId="5" applyFont="1" applyBorder="1" applyAlignment="1">
      <alignment horizontal="center" vertical="center" wrapText="1"/>
    </xf>
    <xf numFmtId="0" fontId="30" fillId="0" borderId="26" xfId="5" applyFont="1" applyBorder="1" applyAlignment="1">
      <alignment horizontal="center" vertical="center"/>
    </xf>
    <xf numFmtId="0" fontId="30" fillId="0" borderId="25" xfId="5" applyFont="1" applyBorder="1" applyAlignment="1">
      <alignment horizontal="center" vertical="center"/>
    </xf>
    <xf numFmtId="49" fontId="30" fillId="0" borderId="26" xfId="5" applyNumberFormat="1" applyFont="1" applyBorder="1" applyAlignment="1">
      <alignment horizontal="center" vertical="center"/>
    </xf>
    <xf numFmtId="0" fontId="30" fillId="0" borderId="33" xfId="5" applyFont="1" applyBorder="1" applyAlignment="1">
      <alignment horizontal="center" vertical="center" wrapText="1"/>
    </xf>
    <xf numFmtId="0" fontId="34" fillId="40" borderId="26" xfId="5" applyFont="1" applyFill="1" applyBorder="1">
      <alignment vertical="center"/>
    </xf>
    <xf numFmtId="0" fontId="30" fillId="0" borderId="26" xfId="5" applyFont="1" applyBorder="1" applyAlignment="1">
      <alignment horizontal="center" vertical="center" wrapText="1"/>
    </xf>
    <xf numFmtId="0" fontId="34" fillId="0" borderId="26" xfId="5" applyFont="1" applyBorder="1" applyAlignment="1">
      <alignment horizontal="center" vertical="center" wrapText="1"/>
    </xf>
    <xf numFmtId="0" fontId="182" fillId="0" borderId="37" xfId="5" applyFont="1" applyBorder="1" applyAlignment="1">
      <alignment horizontal="center" vertical="center" wrapText="1"/>
    </xf>
    <xf numFmtId="0" fontId="182" fillId="0" borderId="20" xfId="5" applyFont="1" applyBorder="1" applyAlignment="1">
      <alignment horizontal="center" vertical="center" wrapText="1"/>
    </xf>
    <xf numFmtId="0" fontId="30" fillId="0" borderId="32" xfId="5" applyFont="1" applyBorder="1" applyAlignment="1">
      <alignment horizontal="center" vertical="center"/>
    </xf>
    <xf numFmtId="0" fontId="30" fillId="0" borderId="33" xfId="5" applyFont="1" applyBorder="1" applyAlignment="1">
      <alignment horizontal="center" vertical="center"/>
    </xf>
    <xf numFmtId="0" fontId="30" fillId="0" borderId="26" xfId="5" applyFont="1" applyBorder="1">
      <alignment vertical="center"/>
    </xf>
    <xf numFmtId="0" fontId="168" fillId="0" borderId="0" xfId="145" applyFont="1" applyAlignment="1">
      <alignment horizontal="center"/>
    </xf>
    <xf numFmtId="0" fontId="28" fillId="0" borderId="37" xfId="145" applyFont="1" applyBorder="1" applyAlignment="1">
      <alignment horizontal="center"/>
    </xf>
    <xf numFmtId="0" fontId="28" fillId="0" borderId="0" xfId="145" applyFont="1" applyAlignment="1">
      <alignment horizontal="center"/>
    </xf>
    <xf numFmtId="0" fontId="28" fillId="0" borderId="22" xfId="145" applyFont="1" applyBorder="1" applyAlignment="1">
      <alignment horizontal="center"/>
    </xf>
    <xf numFmtId="0" fontId="31" fillId="0" borderId="37" xfId="145" applyFont="1" applyBorder="1" applyAlignment="1">
      <alignment horizontal="left" vertical="top"/>
    </xf>
    <xf numFmtId="0" fontId="31" fillId="0" borderId="22" xfId="145" applyFont="1" applyBorder="1" applyAlignment="1">
      <alignment horizontal="left" vertical="top"/>
    </xf>
    <xf numFmtId="0" fontId="169" fillId="0" borderId="25" xfId="145" applyFont="1" applyBorder="1" applyAlignment="1">
      <alignment horizontal="center" vertical="center"/>
    </xf>
    <xf numFmtId="0" fontId="169" fillId="0" borderId="33" xfId="145" applyFont="1" applyBorder="1" applyAlignment="1">
      <alignment horizontal="center" vertical="center"/>
    </xf>
    <xf numFmtId="0" fontId="8" fillId="0" borderId="25" xfId="1" applyFont="1" applyBorder="1" applyAlignment="1">
      <alignment horizontal="distributed" vertical="center" justifyLastLine="1"/>
    </xf>
    <xf numFmtId="0" fontId="8" fillId="0" borderId="33" xfId="1" applyFont="1" applyBorder="1" applyAlignment="1">
      <alignment horizontal="distributed" vertical="center" justifyLastLine="1"/>
    </xf>
    <xf numFmtId="0" fontId="8" fillId="0" borderId="25" xfId="1" applyFont="1" applyBorder="1" applyAlignment="1">
      <alignment horizontal="left" vertical="center"/>
    </xf>
    <xf numFmtId="0" fontId="8" fillId="0" borderId="32" xfId="1" applyFont="1" applyBorder="1" applyAlignment="1">
      <alignment horizontal="left" vertical="center"/>
    </xf>
    <xf numFmtId="0" fontId="8" fillId="0" borderId="24" xfId="1" applyFont="1" applyBorder="1" applyAlignment="1">
      <alignment horizontal="left" vertical="center"/>
    </xf>
    <xf numFmtId="0" fontId="8" fillId="0" borderId="0" xfId="1" applyFont="1" applyAlignment="1">
      <alignment horizontal="center" vertical="center"/>
    </xf>
    <xf numFmtId="0" fontId="8" fillId="0" borderId="19" xfId="1" applyFont="1" applyBorder="1" applyAlignment="1">
      <alignment horizontal="left"/>
    </xf>
    <xf numFmtId="0" fontId="8" fillId="0" borderId="32" xfId="1" applyFont="1" applyBorder="1" applyAlignment="1">
      <alignment horizontal="left"/>
    </xf>
    <xf numFmtId="0" fontId="8" fillId="0" borderId="131" xfId="1" applyFont="1" applyBorder="1" applyAlignment="1">
      <alignment horizontal="distributed" vertical="center" justifyLastLine="1"/>
    </xf>
    <xf numFmtId="0" fontId="8" fillId="0" borderId="52" xfId="1" applyFont="1" applyBorder="1" applyAlignment="1">
      <alignment horizontal="distributed" vertical="center" justifyLastLine="1"/>
    </xf>
    <xf numFmtId="0" fontId="8" fillId="0" borderId="131" xfId="1" applyFont="1" applyBorder="1" applyAlignment="1">
      <alignment horizontal="left" vertical="center"/>
    </xf>
    <xf numFmtId="0" fontId="8" fillId="0" borderId="92" xfId="1" applyFont="1" applyBorder="1" applyAlignment="1">
      <alignment horizontal="left" vertical="center"/>
    </xf>
    <xf numFmtId="0" fontId="8" fillId="0" borderId="91" xfId="1" applyFont="1" applyBorder="1" applyAlignment="1">
      <alignment horizontal="left" vertical="center"/>
    </xf>
    <xf numFmtId="0" fontId="8" fillId="0" borderId="77" xfId="1" applyFont="1" applyBorder="1" applyAlignment="1">
      <alignment horizontal="distributed" vertical="center" justifyLastLine="1"/>
    </xf>
    <xf numFmtId="0" fontId="8" fillId="0" borderId="75" xfId="1" applyFont="1" applyBorder="1" applyAlignment="1">
      <alignment horizontal="distributed" vertical="center" justifyLastLine="1"/>
    </xf>
    <xf numFmtId="0" fontId="8" fillId="0" borderId="77" xfId="1" applyFont="1" applyBorder="1" applyAlignment="1">
      <alignment horizontal="left" vertical="center"/>
    </xf>
    <xf numFmtId="0" fontId="8" fillId="0" borderId="76" xfId="1" applyFont="1" applyBorder="1" applyAlignment="1">
      <alignment horizontal="left" vertical="center"/>
    </xf>
    <xf numFmtId="0" fontId="8" fillId="0" borderId="79" xfId="1" applyFont="1" applyBorder="1" applyAlignment="1">
      <alignment horizontal="left" vertical="center"/>
    </xf>
    <xf numFmtId="0" fontId="4" fillId="0" borderId="0" xfId="1" applyAlignment="1">
      <alignment vertical="center" wrapText="1"/>
    </xf>
    <xf numFmtId="0" fontId="4" fillId="0" borderId="0" xfId="1" applyAlignment="1">
      <alignment horizontal="center" vertical="center"/>
    </xf>
    <xf numFmtId="0" fontId="173" fillId="32" borderId="0" xfId="146" applyFont="1" applyFill="1" applyAlignment="1">
      <alignment horizontal="center" vertical="center"/>
    </xf>
    <xf numFmtId="0" fontId="171" fillId="32" borderId="0" xfId="146" applyFont="1" applyFill="1" applyAlignment="1">
      <alignment horizontal="center" vertical="center"/>
    </xf>
    <xf numFmtId="0" fontId="173" fillId="32" borderId="0" xfId="146" applyFont="1" applyFill="1" applyAlignment="1">
      <alignment horizontal="right"/>
    </xf>
    <xf numFmtId="0" fontId="175" fillId="32" borderId="0" xfId="146" applyFont="1" applyFill="1" applyAlignment="1">
      <alignment horizontal="left" vertical="center"/>
    </xf>
    <xf numFmtId="0" fontId="175" fillId="32" borderId="19" xfId="146" applyFont="1" applyFill="1" applyBorder="1" applyAlignment="1">
      <alignment horizontal="left" vertical="center"/>
    </xf>
    <xf numFmtId="0" fontId="175" fillId="32" borderId="39" xfId="146" applyFont="1" applyFill="1" applyBorder="1" applyAlignment="1">
      <alignment horizontal="left"/>
    </xf>
    <xf numFmtId="0" fontId="175" fillId="32" borderId="39" xfId="146" applyFont="1" applyFill="1" applyBorder="1" applyAlignment="1">
      <alignment horizontal="center" vertical="center"/>
    </xf>
    <xf numFmtId="0" fontId="175" fillId="32" borderId="19" xfId="146" applyFont="1" applyFill="1" applyBorder="1" applyAlignment="1">
      <alignment horizontal="center" vertical="center"/>
    </xf>
    <xf numFmtId="0" fontId="172" fillId="32" borderId="19" xfId="146" applyFont="1" applyFill="1" applyBorder="1" applyAlignment="1">
      <alignment horizontal="center"/>
    </xf>
    <xf numFmtId="0" fontId="171" fillId="0" borderId="25" xfId="146" applyFont="1" applyBorder="1" applyAlignment="1">
      <alignment horizontal="left" vertical="center"/>
    </xf>
    <xf numFmtId="0" fontId="171" fillId="0" borderId="32" xfId="146" applyFont="1" applyBorder="1" applyAlignment="1">
      <alignment horizontal="left" vertical="center"/>
    </xf>
    <xf numFmtId="0" fontId="171" fillId="0" borderId="33" xfId="146" applyFont="1" applyBorder="1" applyAlignment="1">
      <alignment horizontal="left" vertical="center"/>
    </xf>
    <xf numFmtId="0" fontId="171" fillId="0" borderId="26" xfId="146" applyFont="1" applyBorder="1" applyAlignment="1">
      <alignment horizontal="left" vertical="center"/>
    </xf>
    <xf numFmtId="0" fontId="171" fillId="32" borderId="0" xfId="146" applyFont="1" applyFill="1" applyAlignment="1">
      <alignment horizontal="center" vertical="top"/>
    </xf>
    <xf numFmtId="0" fontId="171" fillId="32" borderId="25" xfId="146" applyFont="1" applyFill="1" applyBorder="1" applyAlignment="1">
      <alignment horizontal="left" vertical="center"/>
    </xf>
    <xf numFmtId="0" fontId="171" fillId="32" borderId="32" xfId="146" applyFont="1" applyFill="1" applyBorder="1" applyAlignment="1">
      <alignment horizontal="left" vertical="center"/>
    </xf>
    <xf numFmtId="0" fontId="171" fillId="32" borderId="33" xfId="146" applyFont="1" applyFill="1" applyBorder="1" applyAlignment="1">
      <alignment horizontal="left" vertical="center"/>
    </xf>
    <xf numFmtId="0" fontId="171" fillId="32" borderId="26" xfId="146" applyFont="1" applyFill="1" applyBorder="1" applyAlignment="1">
      <alignment horizontal="left" vertical="center"/>
    </xf>
    <xf numFmtId="0" fontId="4" fillId="0" borderId="25" xfId="132" applyBorder="1" applyAlignment="1">
      <alignment vertical="center"/>
    </xf>
    <xf numFmtId="0" fontId="4" fillId="0" borderId="32" xfId="94" applyBorder="1">
      <alignment vertical="center"/>
    </xf>
    <xf numFmtId="0" fontId="4" fillId="0" borderId="33" xfId="94" applyBorder="1">
      <alignment vertical="center"/>
    </xf>
    <xf numFmtId="0" fontId="0" fillId="0" borderId="0" xfId="132" applyFont="1" applyAlignment="1">
      <alignment horizontal="right"/>
    </xf>
    <xf numFmtId="0" fontId="22" fillId="0" borderId="0" xfId="132" applyFont="1" applyAlignment="1">
      <alignment horizontal="left" shrinkToFit="1"/>
    </xf>
    <xf numFmtId="0" fontId="4" fillId="0" borderId="19" xfId="132" applyBorder="1" applyAlignment="1">
      <alignment horizontal="center"/>
    </xf>
    <xf numFmtId="0" fontId="4" fillId="0" borderId="40" xfId="132" applyBorder="1" applyAlignment="1">
      <alignment horizontal="center" vertical="center"/>
    </xf>
    <xf numFmtId="0" fontId="4" fillId="0" borderId="38" xfId="132" applyBorder="1" applyAlignment="1">
      <alignment horizontal="center" vertical="center"/>
    </xf>
    <xf numFmtId="0" fontId="4" fillId="0" borderId="37" xfId="132" applyBorder="1" applyAlignment="1">
      <alignment horizontal="center" vertical="center"/>
    </xf>
    <xf numFmtId="0" fontId="4" fillId="0" borderId="22" xfId="132" applyBorder="1" applyAlignment="1">
      <alignment horizontal="center" vertical="center"/>
    </xf>
    <xf numFmtId="0" fontId="4" fillId="0" borderId="40" xfId="132" applyBorder="1" applyAlignment="1">
      <alignment horizontal="left" vertical="center"/>
    </xf>
    <xf numFmtId="0" fontId="4" fillId="0" borderId="39" xfId="132" applyBorder="1" applyAlignment="1">
      <alignment horizontal="left" vertical="center"/>
    </xf>
    <xf numFmtId="0" fontId="4" fillId="0" borderId="38" xfId="132" applyBorder="1" applyAlignment="1">
      <alignment horizontal="left" vertical="center"/>
    </xf>
    <xf numFmtId="0" fontId="0" fillId="0" borderId="40" xfId="132" applyFont="1" applyBorder="1" applyAlignment="1">
      <alignment vertical="center" wrapText="1"/>
    </xf>
    <xf numFmtId="0" fontId="4" fillId="0" borderId="39" xfId="132" applyBorder="1" applyAlignment="1">
      <alignment vertical="center" wrapText="1"/>
    </xf>
    <xf numFmtId="0" fontId="4" fillId="0" borderId="38" xfId="132" applyBorder="1" applyAlignment="1">
      <alignment vertical="center" wrapText="1"/>
    </xf>
    <xf numFmtId="0" fontId="4" fillId="0" borderId="40" xfId="132" applyBorder="1" applyAlignment="1">
      <alignment vertical="center"/>
    </xf>
    <xf numFmtId="0" fontId="4" fillId="0" borderId="39" xfId="132" applyBorder="1" applyAlignment="1">
      <alignment vertical="center"/>
    </xf>
    <xf numFmtId="0" fontId="4" fillId="0" borderId="38" xfId="132" applyBorder="1" applyAlignment="1">
      <alignment vertical="center"/>
    </xf>
    <xf numFmtId="0" fontId="4" fillId="0" borderId="40" xfId="132" applyBorder="1" applyAlignment="1">
      <alignment horizontal="left" vertical="center" wrapText="1"/>
    </xf>
    <xf numFmtId="0" fontId="4" fillId="0" borderId="40" xfId="132" applyBorder="1" applyAlignment="1">
      <alignment vertical="center" wrapText="1"/>
    </xf>
    <xf numFmtId="0" fontId="4" fillId="0" borderId="39" xfId="94" applyBorder="1" applyAlignment="1">
      <alignment vertical="center" wrapText="1"/>
    </xf>
    <xf numFmtId="0" fontId="4" fillId="0" borderId="38" xfId="94" applyBorder="1" applyAlignment="1">
      <alignment vertical="center" wrapText="1"/>
    </xf>
    <xf numFmtId="0" fontId="4" fillId="0" borderId="25" xfId="132" applyBorder="1" applyAlignment="1">
      <alignment horizontal="center" vertical="center"/>
    </xf>
    <xf numFmtId="0" fontId="4" fillId="0" borderId="32" xfId="132" applyBorder="1" applyAlignment="1">
      <alignment horizontal="center" vertical="center"/>
    </xf>
    <xf numFmtId="0" fontId="4" fillId="0" borderId="33" xfId="132" applyBorder="1" applyAlignment="1">
      <alignment horizontal="center" vertical="center"/>
    </xf>
    <xf numFmtId="0" fontId="4" fillId="0" borderId="33" xfId="94" applyBorder="1" applyAlignment="1">
      <alignment horizontal="center" vertical="center"/>
    </xf>
    <xf numFmtId="0" fontId="4" fillId="0" borderId="20" xfId="132" applyBorder="1" applyAlignment="1">
      <alignment vertical="center"/>
    </xf>
    <xf numFmtId="0" fontId="4" fillId="0" borderId="19" xfId="132" applyBorder="1" applyAlignment="1">
      <alignment vertical="center"/>
    </xf>
    <xf numFmtId="0" fontId="4" fillId="0" borderId="35" xfId="132" applyBorder="1" applyAlignment="1">
      <alignment vertical="center"/>
    </xf>
    <xf numFmtId="0" fontId="4" fillId="0" borderId="20" xfId="132" applyBorder="1" applyAlignment="1">
      <alignment vertical="center" wrapText="1"/>
    </xf>
    <xf numFmtId="0" fontId="4" fillId="0" borderId="19" xfId="132" applyBorder="1" applyAlignment="1">
      <alignment vertical="center" wrapText="1"/>
    </xf>
    <xf numFmtId="0" fontId="4" fillId="0" borderId="19" xfId="94" applyBorder="1" applyAlignment="1">
      <alignment vertical="center" wrapText="1"/>
    </xf>
    <xf numFmtId="0" fontId="4" fillId="0" borderId="35" xfId="94" applyBorder="1" applyAlignment="1">
      <alignment vertical="center" wrapText="1"/>
    </xf>
    <xf numFmtId="0" fontId="4" fillId="0" borderId="20" xfId="94" applyBorder="1">
      <alignment vertical="center"/>
    </xf>
    <xf numFmtId="0" fontId="4" fillId="0" borderId="19" xfId="94" applyBorder="1">
      <alignment vertical="center"/>
    </xf>
    <xf numFmtId="0" fontId="21" fillId="0" borderId="20" xfId="132" applyFont="1" applyBorder="1" applyAlignment="1">
      <alignment vertical="center" wrapText="1"/>
    </xf>
    <xf numFmtId="0" fontId="21" fillId="0" borderId="19" xfId="132" applyFont="1" applyBorder="1" applyAlignment="1">
      <alignment vertical="center" wrapText="1"/>
    </xf>
    <xf numFmtId="0" fontId="4" fillId="0" borderId="35" xfId="94" applyBorder="1">
      <alignment vertical="center"/>
    </xf>
    <xf numFmtId="0" fontId="4" fillId="0" borderId="40" xfId="132" applyBorder="1" applyAlignment="1">
      <alignment horizontal="left" wrapText="1"/>
    </xf>
    <xf numFmtId="0" fontId="4" fillId="0" borderId="39" xfId="132" applyBorder="1" applyAlignment="1">
      <alignment horizontal="left"/>
    </xf>
    <xf numFmtId="0" fontId="4" fillId="0" borderId="38" xfId="132" applyBorder="1" applyAlignment="1">
      <alignment horizontal="left"/>
    </xf>
    <xf numFmtId="0" fontId="4" fillId="0" borderId="20" xfId="132" applyBorder="1" applyAlignment="1">
      <alignment horizontal="center"/>
    </xf>
    <xf numFmtId="0" fontId="4" fillId="0" borderId="35" xfId="94" applyBorder="1" applyAlignment="1">
      <alignment horizontal="center" vertical="center"/>
    </xf>
    <xf numFmtId="0" fontId="4" fillId="0" borderId="20" xfId="132" applyBorder="1" applyAlignment="1">
      <alignment horizontal="center" vertical="center"/>
    </xf>
    <xf numFmtId="0" fontId="4" fillId="0" borderId="35" xfId="132" applyBorder="1" applyAlignment="1">
      <alignment horizontal="center" vertical="center"/>
    </xf>
    <xf numFmtId="0" fontId="4" fillId="0" borderId="25" xfId="132" applyBorder="1" applyAlignment="1">
      <alignment horizontal="left" vertical="center"/>
    </xf>
    <xf numFmtId="0" fontId="4" fillId="0" borderId="32" xfId="132" applyBorder="1" applyAlignment="1">
      <alignment horizontal="left" vertical="center"/>
    </xf>
    <xf numFmtId="0" fontId="4" fillId="0" borderId="33" xfId="132" applyBorder="1" applyAlignment="1">
      <alignment horizontal="left" vertical="center"/>
    </xf>
    <xf numFmtId="0" fontId="4" fillId="0" borderId="38" xfId="132" applyBorder="1" applyAlignment="1">
      <alignment horizontal="left" vertical="center" wrapText="1"/>
    </xf>
    <xf numFmtId="0" fontId="4" fillId="0" borderId="37" xfId="132" applyBorder="1" applyAlignment="1">
      <alignment horizontal="left" vertical="center" wrapText="1"/>
    </xf>
    <xf numFmtId="0" fontId="4" fillId="0" borderId="22" xfId="132" applyBorder="1" applyAlignment="1">
      <alignment horizontal="left" vertical="center" wrapText="1"/>
    </xf>
    <xf numFmtId="0" fontId="4" fillId="0" borderId="25" xfId="132" applyBorder="1" applyAlignment="1">
      <alignment horizontal="left" vertical="top"/>
    </xf>
    <xf numFmtId="0" fontId="4" fillId="0" borderId="32" xfId="132" applyBorder="1" applyAlignment="1">
      <alignment horizontal="left" vertical="top"/>
    </xf>
    <xf numFmtId="0" fontId="4" fillId="0" borderId="33" xfId="132" applyBorder="1" applyAlignment="1">
      <alignment horizontal="left" vertical="top"/>
    </xf>
    <xf numFmtId="58" fontId="4" fillId="0" borderId="25" xfId="132" applyNumberFormat="1" applyBorder="1" applyAlignment="1">
      <alignment horizontal="left" vertical="center"/>
    </xf>
    <xf numFmtId="58" fontId="4" fillId="0" borderId="32" xfId="132" applyNumberFormat="1" applyBorder="1" applyAlignment="1">
      <alignment horizontal="left" vertical="center"/>
    </xf>
    <xf numFmtId="58" fontId="4" fillId="0" borderId="33" xfId="132" applyNumberFormat="1" applyBorder="1" applyAlignment="1">
      <alignment horizontal="left" vertical="center"/>
    </xf>
    <xf numFmtId="0" fontId="4" fillId="0" borderId="32" xfId="94" applyBorder="1" applyAlignment="1">
      <alignment horizontal="left" vertical="center"/>
    </xf>
    <xf numFmtId="0" fontId="4" fillId="0" borderId="33" xfId="94" applyBorder="1" applyAlignment="1">
      <alignment horizontal="left" vertical="center"/>
    </xf>
    <xf numFmtId="0" fontId="21" fillId="0" borderId="0" xfId="132" applyFont="1" applyAlignment="1">
      <alignment vertical="top" wrapText="1"/>
    </xf>
    <xf numFmtId="0" fontId="0" fillId="0" borderId="19" xfId="132" applyFont="1" applyBorder="1" applyAlignment="1">
      <alignment horizontal="center"/>
    </xf>
    <xf numFmtId="0" fontId="0" fillId="0" borderId="20" xfId="132" applyFont="1" applyBorder="1" applyAlignment="1">
      <alignment vertical="center"/>
    </xf>
    <xf numFmtId="0" fontId="0" fillId="0" borderId="20" xfId="132" applyFont="1" applyBorder="1" applyAlignment="1">
      <alignment vertical="center" wrapText="1"/>
    </xf>
    <xf numFmtId="0" fontId="4" fillId="0" borderId="20" xfId="94" applyBorder="1" applyAlignment="1">
      <alignment horizontal="center" vertical="center"/>
    </xf>
    <xf numFmtId="0" fontId="0" fillId="0" borderId="40" xfId="132" applyFont="1" applyBorder="1" applyAlignment="1">
      <alignment vertical="center"/>
    </xf>
    <xf numFmtId="0" fontId="4" fillId="0" borderId="25" xfId="94" applyBorder="1" applyAlignment="1">
      <alignment horizontal="center" vertical="center"/>
    </xf>
    <xf numFmtId="0" fontId="0" fillId="0" borderId="25" xfId="132" applyFont="1" applyBorder="1" applyAlignment="1">
      <alignment horizontal="left" vertical="center"/>
    </xf>
    <xf numFmtId="0" fontId="4" fillId="34" borderId="40" xfId="132" applyFill="1" applyBorder="1" applyAlignment="1">
      <alignment vertical="center"/>
    </xf>
    <xf numFmtId="0" fontId="4" fillId="34" borderId="39" xfId="132" applyFill="1" applyBorder="1" applyAlignment="1">
      <alignment vertical="center"/>
    </xf>
    <xf numFmtId="0" fontId="4" fillId="34" borderId="38" xfId="132" applyFill="1" applyBorder="1" applyAlignment="1">
      <alignment vertical="center"/>
    </xf>
    <xf numFmtId="0" fontId="12" fillId="0" borderId="0" xfId="129" applyFont="1" applyAlignment="1">
      <alignment horizontal="center" vertical="center"/>
    </xf>
    <xf numFmtId="0" fontId="0" fillId="0" borderId="0" xfId="129" applyFont="1" applyAlignment="1">
      <alignment vertical="center" wrapText="1"/>
    </xf>
    <xf numFmtId="0" fontId="15" fillId="0" borderId="0" xfId="131" applyFont="1" applyAlignment="1">
      <alignment horizontal="center" vertical="center"/>
    </xf>
    <xf numFmtId="0" fontId="19" fillId="0" borderId="140" xfId="130" applyFont="1" applyBorder="1" applyAlignment="1">
      <alignment horizontal="center" vertical="center"/>
    </xf>
    <xf numFmtId="0" fontId="19" fillId="0" borderId="55" xfId="130" applyFont="1" applyBorder="1" applyAlignment="1">
      <alignment horizontal="center" vertical="center"/>
    </xf>
    <xf numFmtId="0" fontId="19" fillId="0" borderId="54" xfId="130" applyFont="1" applyBorder="1" applyAlignment="1">
      <alignment horizontal="center" vertical="center"/>
    </xf>
    <xf numFmtId="0" fontId="19" fillId="4" borderId="6" xfId="130" applyFont="1" applyFill="1" applyBorder="1" applyAlignment="1">
      <alignment horizontal="center" vertical="center"/>
    </xf>
    <xf numFmtId="0" fontId="19" fillId="4" borderId="1" xfId="130" applyFont="1" applyFill="1" applyBorder="1" applyAlignment="1">
      <alignment horizontal="center" vertical="center"/>
    </xf>
    <xf numFmtId="0" fontId="19" fillId="4" borderId="139" xfId="130" applyFont="1" applyFill="1" applyBorder="1" applyAlignment="1">
      <alignment horizontal="center" vertical="center"/>
    </xf>
    <xf numFmtId="0" fontId="19" fillId="35" borderId="53" xfId="131" applyFont="1" applyFill="1" applyBorder="1" applyAlignment="1">
      <alignment horizontal="center" vertical="center" textRotation="255"/>
    </xf>
    <xf numFmtId="0" fontId="19" fillId="35" borderId="23" xfId="131" applyFont="1" applyFill="1" applyBorder="1" applyAlignment="1">
      <alignment horizontal="center" vertical="center" textRotation="255"/>
    </xf>
    <xf numFmtId="0" fontId="19" fillId="35" borderId="17" xfId="131" applyFont="1" applyFill="1" applyBorder="1" applyAlignment="1">
      <alignment horizontal="center" vertical="center" textRotation="255"/>
    </xf>
    <xf numFmtId="0" fontId="19" fillId="0" borderId="131" xfId="131" applyFont="1" applyBorder="1" applyAlignment="1">
      <alignment vertical="center" wrapText="1"/>
    </xf>
    <xf numFmtId="0" fontId="19" fillId="0" borderId="92" xfId="105" applyFont="1" applyBorder="1" applyAlignment="1">
      <alignment vertical="center" wrapText="1"/>
    </xf>
    <xf numFmtId="0" fontId="19" fillId="0" borderId="25" xfId="131" applyFont="1" applyBorder="1" applyAlignment="1">
      <alignment vertical="center" wrapText="1"/>
    </xf>
    <xf numFmtId="0" fontId="19" fillId="0" borderId="32" xfId="105" applyFont="1" applyBorder="1" applyAlignment="1">
      <alignment vertical="center" wrapText="1"/>
    </xf>
    <xf numFmtId="0" fontId="19" fillId="0" borderId="25" xfId="130" applyFont="1" applyBorder="1" applyAlignment="1">
      <alignment vertical="center" wrapText="1"/>
    </xf>
    <xf numFmtId="0" fontId="19" fillId="0" borderId="40" xfId="130" applyFont="1" applyBorder="1" applyAlignment="1">
      <alignment vertical="center" wrapText="1"/>
    </xf>
    <xf numFmtId="0" fontId="19" fillId="0" borderId="37" xfId="105" applyFont="1" applyBorder="1" applyAlignment="1">
      <alignment vertical="center" wrapText="1"/>
    </xf>
    <xf numFmtId="0" fontId="19" fillId="0" borderId="20" xfId="105" applyFont="1" applyBorder="1" applyAlignment="1">
      <alignment vertical="center" wrapText="1"/>
    </xf>
    <xf numFmtId="0" fontId="19" fillId="0" borderId="77" xfId="130" applyFont="1" applyBorder="1" applyAlignment="1">
      <alignment horizontal="center" vertical="center"/>
    </xf>
    <xf numFmtId="0" fontId="4" fillId="0" borderId="76" xfId="105" applyBorder="1" applyAlignment="1">
      <alignment horizontal="center" vertical="center"/>
    </xf>
    <xf numFmtId="0" fontId="19" fillId="8" borderId="140" xfId="131" applyFont="1" applyFill="1" applyBorder="1" applyAlignment="1">
      <alignment horizontal="center" vertical="center"/>
    </xf>
    <xf numFmtId="0" fontId="19" fillId="8" borderId="55" xfId="131" applyFont="1" applyFill="1" applyBorder="1" applyAlignment="1">
      <alignment horizontal="center" vertical="center"/>
    </xf>
    <xf numFmtId="0" fontId="19" fillId="8" borderId="54" xfId="131" applyFont="1" applyFill="1" applyBorder="1" applyAlignment="1">
      <alignment horizontal="center" vertical="center"/>
    </xf>
    <xf numFmtId="0" fontId="19" fillId="36" borderId="133" xfId="131" applyFont="1" applyFill="1" applyBorder="1" applyAlignment="1">
      <alignment vertical="center" textRotation="255"/>
    </xf>
    <xf numFmtId="0" fontId="19" fillId="36" borderId="80" xfId="131" applyFont="1" applyFill="1" applyBorder="1" applyAlignment="1">
      <alignment vertical="center" textRotation="255"/>
    </xf>
    <xf numFmtId="0" fontId="19" fillId="36" borderId="47" xfId="131" applyFont="1" applyFill="1" applyBorder="1" applyAlignment="1">
      <alignment vertical="center" textRotation="255"/>
    </xf>
    <xf numFmtId="0" fontId="19" fillId="36" borderId="31" xfId="131" applyFont="1" applyFill="1" applyBorder="1" applyAlignment="1">
      <alignment vertical="center" textRotation="255"/>
    </xf>
    <xf numFmtId="0" fontId="19" fillId="0" borderId="131" xfId="131" applyFont="1" applyBorder="1" applyAlignment="1">
      <alignment vertical="center"/>
    </xf>
    <xf numFmtId="0" fontId="19" fillId="0" borderId="92" xfId="105" applyFont="1" applyBorder="1" applyAlignment="1">
      <alignment vertical="center"/>
    </xf>
    <xf numFmtId="0" fontId="19" fillId="0" borderId="25" xfId="131" applyFont="1" applyBorder="1" applyAlignment="1">
      <alignment vertical="center"/>
    </xf>
    <xf numFmtId="0" fontId="19" fillId="0" borderId="32" xfId="105" applyFont="1" applyBorder="1" applyAlignment="1">
      <alignment vertical="center"/>
    </xf>
    <xf numFmtId="0" fontId="19" fillId="0" borderId="24" xfId="105" applyFont="1" applyBorder="1" applyAlignment="1">
      <alignment vertical="center"/>
    </xf>
    <xf numFmtId="0" fontId="19" fillId="0" borderId="77" xfId="131" applyFont="1" applyBorder="1" applyAlignment="1">
      <alignment horizontal="center" vertical="center"/>
    </xf>
    <xf numFmtId="0" fontId="52" fillId="0" borderId="131" xfId="1" applyFont="1" applyBorder="1" applyAlignment="1">
      <alignment horizontal="center" vertical="center"/>
    </xf>
    <xf numFmtId="0" fontId="52" fillId="0" borderId="92" xfId="1" applyFont="1" applyBorder="1" applyAlignment="1">
      <alignment horizontal="center" vertical="center"/>
    </xf>
    <xf numFmtId="0" fontId="52" fillId="0" borderId="91" xfId="1" applyFont="1" applyBorder="1" applyAlignment="1">
      <alignment horizontal="center" vertical="center"/>
    </xf>
    <xf numFmtId="0" fontId="17" fillId="0" borderId="14" xfId="1" applyFont="1" applyBorder="1" applyAlignment="1">
      <alignment horizontal="center" vertical="center"/>
    </xf>
    <xf numFmtId="0" fontId="17" fillId="0" borderId="1" xfId="1" applyFont="1" applyBorder="1" applyAlignment="1">
      <alignment horizontal="center" vertical="center"/>
    </xf>
    <xf numFmtId="0" fontId="17" fillId="0" borderId="16" xfId="1" applyFont="1" applyBorder="1" applyAlignment="1">
      <alignment horizontal="center" vertical="center"/>
    </xf>
    <xf numFmtId="0" fontId="17" fillId="0" borderId="0" xfId="1" applyFont="1" applyAlignment="1">
      <alignment horizontal="center" vertical="center"/>
    </xf>
    <xf numFmtId="0" fontId="13" fillId="0" borderId="0" xfId="1" applyFont="1" applyAlignment="1">
      <alignment horizontal="center" vertical="center"/>
    </xf>
    <xf numFmtId="0" fontId="60" fillId="0" borderId="53" xfId="1" applyFont="1" applyBorder="1" applyAlignment="1">
      <alignment horizontal="center" vertical="center" textRotation="255" wrapText="1"/>
    </xf>
    <xf numFmtId="0" fontId="60" fillId="0" borderId="23" xfId="1" applyFont="1" applyBorder="1" applyAlignment="1">
      <alignment vertical="center" textRotation="255"/>
    </xf>
    <xf numFmtId="0" fontId="60" fillId="0" borderId="17" xfId="1" applyFont="1" applyBorder="1" applyAlignment="1">
      <alignment vertical="center" textRotation="255"/>
    </xf>
    <xf numFmtId="0" fontId="17" fillId="0" borderId="131" xfId="1" applyFont="1" applyBorder="1" applyAlignment="1">
      <alignment horizontal="center" vertical="center"/>
    </xf>
    <xf numFmtId="0" fontId="17" fillId="0" borderId="92" xfId="1" applyFont="1" applyBorder="1" applyAlignment="1">
      <alignment horizontal="center" vertical="center"/>
    </xf>
    <xf numFmtId="0" fontId="17" fillId="0" borderId="52" xfId="1" applyFont="1" applyBorder="1" applyAlignment="1">
      <alignment horizontal="center" vertical="center"/>
    </xf>
    <xf numFmtId="0" fontId="41" fillId="0" borderId="53" xfId="1" applyFont="1" applyBorder="1" applyAlignment="1">
      <alignment vertical="center" textRotation="255" wrapText="1"/>
    </xf>
    <xf numFmtId="0" fontId="41" fillId="0" borderId="23" xfId="1" applyFont="1" applyBorder="1" applyAlignment="1">
      <alignment vertical="center" textRotation="255"/>
    </xf>
    <xf numFmtId="0" fontId="41" fillId="0" borderId="17" xfId="1" applyFont="1" applyBorder="1" applyAlignment="1">
      <alignment vertical="center" textRotation="255"/>
    </xf>
    <xf numFmtId="0" fontId="17" fillId="0" borderId="25" xfId="1" applyFont="1" applyBorder="1" applyAlignment="1">
      <alignment horizontal="center" vertical="center"/>
    </xf>
    <xf numFmtId="0" fontId="17" fillId="0" borderId="32" xfId="1" applyFont="1" applyBorder="1" applyAlignment="1">
      <alignment horizontal="center" vertical="center"/>
    </xf>
    <xf numFmtId="0" fontId="17" fillId="0" borderId="33" xfId="1" applyFont="1" applyBorder="1" applyAlignment="1">
      <alignment horizontal="center" vertical="center"/>
    </xf>
    <xf numFmtId="0" fontId="17" fillId="0" borderId="77" xfId="1" applyFont="1" applyBorder="1" applyAlignment="1">
      <alignment horizontal="center" vertical="center"/>
    </xf>
    <xf numFmtId="0" fontId="17" fillId="0" borderId="76" xfId="1" applyFont="1" applyBorder="1" applyAlignment="1">
      <alignment horizontal="center" vertical="center"/>
    </xf>
    <xf numFmtId="0" fontId="17" fillId="0" borderId="75" xfId="1" applyFont="1" applyBorder="1" applyAlignment="1">
      <alignment horizontal="center" vertical="center"/>
    </xf>
    <xf numFmtId="0" fontId="47" fillId="0" borderId="53" xfId="1" applyFont="1" applyBorder="1" applyAlignment="1">
      <alignment horizontal="center" vertical="center"/>
    </xf>
    <xf numFmtId="0" fontId="47" fillId="0" borderId="17" xfId="1" applyFont="1" applyBorder="1" applyAlignment="1">
      <alignment horizontal="center" vertical="center"/>
    </xf>
    <xf numFmtId="0" fontId="52" fillId="0" borderId="89" xfId="1" applyFont="1" applyBorder="1" applyAlignment="1">
      <alignment horizontal="left" vertical="center" wrapText="1"/>
    </xf>
    <xf numFmtId="0" fontId="52" fillId="0" borderId="3" xfId="1" applyFont="1" applyBorder="1" applyAlignment="1">
      <alignment horizontal="left" vertical="center" wrapText="1"/>
    </xf>
    <xf numFmtId="0" fontId="52" fillId="0" borderId="90" xfId="1" applyFont="1" applyBorder="1" applyAlignment="1">
      <alignment horizontal="left" vertical="center" wrapText="1"/>
    </xf>
    <xf numFmtId="0" fontId="52" fillId="0" borderId="14" xfId="1" applyFont="1" applyBorder="1" applyAlignment="1">
      <alignment horizontal="left" vertical="center" wrapText="1"/>
    </xf>
    <xf numFmtId="0" fontId="52" fillId="0" borderId="1" xfId="1" applyFont="1" applyBorder="1" applyAlignment="1">
      <alignment horizontal="left" vertical="center" wrapText="1"/>
    </xf>
    <xf numFmtId="0" fontId="52" fillId="0" borderId="16" xfId="1" applyFont="1" applyBorder="1" applyAlignment="1">
      <alignment horizontal="left" vertical="center" wrapText="1"/>
    </xf>
    <xf numFmtId="0" fontId="47" fillId="0" borderId="23" xfId="1" applyFont="1" applyBorder="1" applyAlignment="1">
      <alignment horizontal="center" vertical="center"/>
    </xf>
    <xf numFmtId="0" fontId="17" fillId="0" borderId="89" xfId="1" applyFont="1" applyBorder="1" applyAlignment="1">
      <alignment horizontal="left" vertical="center" wrapText="1"/>
    </xf>
    <xf numFmtId="0" fontId="17" fillId="0" borderId="3" xfId="1" applyFont="1" applyBorder="1" applyAlignment="1">
      <alignment horizontal="left" vertical="center" wrapText="1"/>
    </xf>
    <xf numFmtId="0" fontId="17" fillId="0" borderId="90" xfId="1" applyFont="1" applyBorder="1" applyAlignment="1">
      <alignment horizontal="left" vertical="center" wrapText="1"/>
    </xf>
    <xf numFmtId="0" fontId="17" fillId="0" borderId="37" xfId="1" applyFont="1" applyBorder="1" applyAlignment="1">
      <alignment horizontal="left" vertical="center" wrapText="1"/>
    </xf>
    <xf numFmtId="0" fontId="17" fillId="0" borderId="0" xfId="1" applyFont="1" applyAlignment="1">
      <alignment horizontal="left" vertical="center" wrapText="1"/>
    </xf>
    <xf numFmtId="0" fontId="17" fillId="0" borderId="22" xfId="1" applyFont="1" applyBorder="1" applyAlignment="1">
      <alignment horizontal="left" vertical="center" wrapText="1"/>
    </xf>
    <xf numFmtId="0" fontId="52" fillId="0" borderId="52" xfId="1" applyFont="1" applyBorder="1" applyAlignment="1">
      <alignment horizontal="center" vertical="center"/>
    </xf>
    <xf numFmtId="0" fontId="17" fillId="0" borderId="26" xfId="1" applyFont="1" applyBorder="1" applyAlignment="1">
      <alignment horizontal="center" vertical="center"/>
    </xf>
    <xf numFmtId="0" fontId="17" fillId="0" borderId="40" xfId="1" applyFont="1" applyBorder="1" applyAlignment="1">
      <alignment horizontal="right" vertical="center"/>
    </xf>
    <xf numFmtId="0" fontId="17" fillId="0" borderId="39" xfId="1" applyFont="1" applyBorder="1" applyAlignment="1">
      <alignment horizontal="right" vertical="center"/>
    </xf>
    <xf numFmtId="0" fontId="17" fillId="0" borderId="20" xfId="1" applyFont="1" applyBorder="1" applyAlignment="1">
      <alignment horizontal="right" vertical="center"/>
    </xf>
    <xf numFmtId="0" fontId="17" fillId="0" borderId="19" xfId="1" applyFont="1" applyBorder="1" applyAlignment="1">
      <alignment horizontal="right" vertical="center"/>
    </xf>
    <xf numFmtId="0" fontId="17" fillId="0" borderId="40" xfId="1" applyFont="1" applyBorder="1" applyAlignment="1">
      <alignment horizontal="center" vertical="center"/>
    </xf>
    <xf numFmtId="0" fontId="17" fillId="0" borderId="39" xfId="1" applyFont="1" applyBorder="1" applyAlignment="1">
      <alignment horizontal="center" vertical="center"/>
    </xf>
    <xf numFmtId="0" fontId="17" fillId="0" borderId="42" xfId="1" applyFont="1" applyBorder="1" applyAlignment="1">
      <alignment horizontal="center" vertical="center"/>
    </xf>
    <xf numFmtId="0" fontId="17" fillId="0" borderId="14" xfId="1" applyFont="1" applyBorder="1" applyAlignment="1">
      <alignment horizontal="left" vertical="center" wrapText="1"/>
    </xf>
    <xf numFmtId="0" fontId="17" fillId="0" borderId="1" xfId="1" applyFont="1" applyBorder="1" applyAlignment="1">
      <alignment horizontal="left" vertical="center" wrapText="1"/>
    </xf>
    <xf numFmtId="0" fontId="17" fillId="0" borderId="16" xfId="1" applyFont="1" applyBorder="1" applyAlignment="1">
      <alignment horizontal="left" vertical="center" wrapText="1"/>
    </xf>
    <xf numFmtId="0" fontId="58" fillId="0" borderId="0" xfId="1" applyFont="1" applyAlignment="1">
      <alignment horizontal="right" vertical="center"/>
    </xf>
    <xf numFmtId="0" fontId="58" fillId="0" borderId="46" xfId="1" applyFont="1" applyBorder="1" applyAlignment="1">
      <alignment horizontal="right" vertical="center"/>
    </xf>
    <xf numFmtId="0" fontId="58" fillId="0" borderId="76" xfId="1" applyFont="1" applyBorder="1">
      <alignment vertical="center"/>
    </xf>
    <xf numFmtId="0" fontId="17" fillId="0" borderId="91" xfId="1" applyFont="1" applyBorder="1" applyAlignment="1">
      <alignment horizontal="center" vertical="center"/>
    </xf>
    <xf numFmtId="0" fontId="17" fillId="0" borderId="37" xfId="1" applyFont="1" applyBorder="1" applyAlignment="1">
      <alignment horizontal="left" vertical="center"/>
    </xf>
    <xf numFmtId="0" fontId="17" fillId="0" borderId="0" xfId="1" applyFont="1" applyAlignment="1">
      <alignment horizontal="left" vertical="center"/>
    </xf>
    <xf numFmtId="0" fontId="17" fillId="0" borderId="46" xfId="1" applyFont="1" applyBorder="1" applyAlignment="1">
      <alignment horizontal="left" vertical="center"/>
    </xf>
    <xf numFmtId="0" fontId="17" fillId="0" borderId="0" xfId="1" applyFont="1" applyAlignment="1">
      <alignment vertical="center" wrapText="1"/>
    </xf>
    <xf numFmtId="0" fontId="17" fillId="0" borderId="22" xfId="1" applyFont="1" applyBorder="1" applyAlignment="1">
      <alignment vertical="center" wrapText="1"/>
    </xf>
    <xf numFmtId="0" fontId="17" fillId="0" borderId="19" xfId="1" applyFont="1" applyBorder="1" applyAlignment="1">
      <alignment vertical="center" wrapText="1"/>
    </xf>
    <xf numFmtId="0" fontId="17" fillId="0" borderId="35" xfId="1" applyFont="1" applyBorder="1" applyAlignment="1">
      <alignment vertical="center" wrapText="1"/>
    </xf>
    <xf numFmtId="0" fontId="17" fillId="0" borderId="37" xfId="1" applyFont="1" applyBorder="1" applyAlignment="1">
      <alignment horizontal="center" vertical="center"/>
    </xf>
    <xf numFmtId="0" fontId="17" fillId="0" borderId="46" xfId="1" applyFont="1" applyBorder="1" applyAlignment="1">
      <alignment horizontal="center" vertical="center"/>
    </xf>
    <xf numFmtId="0" fontId="58" fillId="0" borderId="19" xfId="1" applyFont="1" applyBorder="1" applyAlignment="1">
      <alignment horizontal="right" vertical="center"/>
    </xf>
    <xf numFmtId="0" fontId="58" fillId="0" borderId="41" xfId="1" applyFont="1" applyBorder="1" applyAlignment="1">
      <alignment horizontal="right" vertical="center"/>
    </xf>
    <xf numFmtId="0" fontId="56" fillId="0" borderId="0" xfId="1" applyFont="1" applyAlignment="1">
      <alignment horizontal="right" vertical="center"/>
    </xf>
    <xf numFmtId="0" fontId="44" fillId="0" borderId="0" xfId="1" applyFont="1" applyAlignment="1">
      <alignment horizontal="right" vertical="center"/>
    </xf>
    <xf numFmtId="0" fontId="44" fillId="0" borderId="46" xfId="1" applyFont="1" applyBorder="1" applyAlignment="1">
      <alignment horizontal="right" vertical="center"/>
    </xf>
    <xf numFmtId="0" fontId="44" fillId="0" borderId="1" xfId="1" applyFont="1" applyBorder="1" applyAlignment="1">
      <alignment horizontal="right" vertical="center"/>
    </xf>
    <xf numFmtId="0" fontId="44" fillId="0" borderId="139" xfId="1" applyFont="1" applyBorder="1" applyAlignment="1">
      <alignment horizontal="right" vertical="center"/>
    </xf>
    <xf numFmtId="0" fontId="45" fillId="0" borderId="0" xfId="1" applyFont="1" applyAlignment="1">
      <alignment horizontal="left" vertical="top"/>
    </xf>
    <xf numFmtId="0" fontId="17" fillId="0" borderId="39" xfId="1" applyFont="1" applyBorder="1" applyAlignment="1">
      <alignment horizontal="left" vertical="center" wrapText="1"/>
    </xf>
    <xf numFmtId="0" fontId="17" fillId="0" borderId="38" xfId="1" applyFont="1" applyBorder="1" applyAlignment="1">
      <alignment horizontal="left" vertical="center" wrapText="1"/>
    </xf>
    <xf numFmtId="0" fontId="17" fillId="0" borderId="19" xfId="1" applyFont="1" applyBorder="1" applyAlignment="1">
      <alignment horizontal="left" vertical="center" wrapText="1"/>
    </xf>
    <xf numFmtId="0" fontId="17" fillId="0" borderId="35" xfId="1" applyFont="1" applyBorder="1" applyAlignment="1">
      <alignment horizontal="left" vertical="center" wrapText="1"/>
    </xf>
    <xf numFmtId="0" fontId="11" fillId="0" borderId="0" xfId="1" applyFont="1" applyAlignment="1">
      <alignment horizontal="center" vertical="center"/>
    </xf>
    <xf numFmtId="0" fontId="59" fillId="0" borderId="131" xfId="1" applyFont="1" applyBorder="1" applyAlignment="1">
      <alignment horizontal="center" vertical="center"/>
    </xf>
    <xf numFmtId="0" fontId="59" fillId="0" borderId="92" xfId="1" applyFont="1" applyBorder="1" applyAlignment="1">
      <alignment horizontal="center" vertical="center"/>
    </xf>
    <xf numFmtId="0" fontId="59" fillId="0" borderId="91" xfId="1" applyFont="1" applyBorder="1" applyAlignment="1">
      <alignment horizontal="center" vertical="center"/>
    </xf>
    <xf numFmtId="0" fontId="59" fillId="0" borderId="25" xfId="1" applyFont="1" applyBorder="1" applyAlignment="1">
      <alignment horizontal="center" vertical="center"/>
    </xf>
    <xf numFmtId="0" fontId="59" fillId="0" borderId="32" xfId="1" applyFont="1" applyBorder="1" applyAlignment="1">
      <alignment horizontal="center" vertical="center"/>
    </xf>
    <xf numFmtId="0" fontId="59" fillId="0" borderId="24" xfId="1" applyFont="1" applyBorder="1" applyAlignment="1">
      <alignment horizontal="center" vertical="center"/>
    </xf>
    <xf numFmtId="0" fontId="59" fillId="0" borderId="77" xfId="1" applyFont="1" applyBorder="1" applyAlignment="1">
      <alignment horizontal="center" vertical="center"/>
    </xf>
    <xf numFmtId="0" fontId="59" fillId="0" borderId="76" xfId="1" applyFont="1" applyBorder="1" applyAlignment="1">
      <alignment horizontal="center" vertical="center"/>
    </xf>
    <xf numFmtId="0" fontId="59" fillId="0" borderId="79" xfId="1" applyFont="1" applyBorder="1" applyAlignment="1">
      <alignment horizontal="center" vertical="center"/>
    </xf>
    <xf numFmtId="0" fontId="17" fillId="0" borderId="79" xfId="1" applyFont="1" applyBorder="1" applyAlignment="1">
      <alignment horizontal="center" vertical="center"/>
    </xf>
    <xf numFmtId="0" fontId="17" fillId="0" borderId="24" xfId="1" applyFont="1" applyBorder="1" applyAlignment="1">
      <alignment horizontal="center" vertical="center"/>
    </xf>
    <xf numFmtId="0" fontId="103" fillId="0" borderId="19" xfId="102" applyFont="1" applyBorder="1" applyAlignment="1">
      <alignment vertical="center"/>
    </xf>
    <xf numFmtId="0" fontId="73" fillId="0" borderId="19" xfId="102" applyBorder="1" applyAlignment="1">
      <alignment vertical="center"/>
    </xf>
    <xf numFmtId="0" fontId="103" fillId="0" borderId="48" xfId="102" applyFont="1" applyBorder="1" applyAlignment="1" applyProtection="1">
      <alignment horizontal="center" vertical="center"/>
      <protection locked="0"/>
    </xf>
    <xf numFmtId="0" fontId="103" fillId="0" borderId="21" xfId="102" applyFont="1" applyBorder="1" applyAlignment="1" applyProtection="1">
      <alignment horizontal="center" vertical="center"/>
      <protection locked="0"/>
    </xf>
    <xf numFmtId="0" fontId="103" fillId="0" borderId="32" xfId="102" applyFont="1" applyBorder="1" applyAlignment="1">
      <alignment vertical="center"/>
    </xf>
    <xf numFmtId="0" fontId="73" fillId="0" borderId="32" xfId="102" applyBorder="1" applyAlignment="1">
      <alignment vertical="center"/>
    </xf>
    <xf numFmtId="0" fontId="17" fillId="0" borderId="0" xfId="1" applyFont="1" applyAlignment="1">
      <alignment horizontal="right" vertical="center"/>
    </xf>
    <xf numFmtId="0" fontId="98" fillId="0" borderId="0" xfId="1" applyFont="1" applyAlignment="1">
      <alignment horizontal="center" vertical="center"/>
    </xf>
    <xf numFmtId="0" fontId="17" fillId="33" borderId="40" xfId="1" applyFont="1" applyFill="1" applyBorder="1" applyAlignment="1">
      <alignment horizontal="center" vertical="center"/>
    </xf>
    <xf numFmtId="0" fontId="17" fillId="33" borderId="38" xfId="1" applyFont="1" applyFill="1" applyBorder="1" applyAlignment="1">
      <alignment horizontal="center" vertical="center"/>
    </xf>
    <xf numFmtId="0" fontId="17" fillId="33" borderId="25" xfId="1" applyFont="1" applyFill="1" applyBorder="1" applyAlignment="1">
      <alignment horizontal="center" vertical="center"/>
    </xf>
    <xf numFmtId="0" fontId="17" fillId="33" borderId="33" xfId="1" applyFont="1" applyFill="1" applyBorder="1" applyAlignment="1">
      <alignment horizontal="center" vertical="center"/>
    </xf>
    <xf numFmtId="0" fontId="17" fillId="33" borderId="20" xfId="1" applyFont="1" applyFill="1" applyBorder="1" applyAlignment="1">
      <alignment horizontal="center" vertical="center"/>
    </xf>
    <xf numFmtId="0" fontId="17" fillId="33" borderId="35" xfId="1" applyFont="1" applyFill="1" applyBorder="1" applyAlignment="1">
      <alignment horizontal="center" vertical="center"/>
    </xf>
    <xf numFmtId="0" fontId="17" fillId="33" borderId="25" xfId="1" applyFont="1" applyFill="1" applyBorder="1">
      <alignment vertical="center"/>
    </xf>
    <xf numFmtId="0" fontId="17" fillId="33" borderId="33" xfId="1" applyFont="1" applyFill="1" applyBorder="1">
      <alignment vertical="center"/>
    </xf>
    <xf numFmtId="0" fontId="17" fillId="33" borderId="25" xfId="1" applyFont="1" applyFill="1" applyBorder="1" applyAlignment="1">
      <alignment vertical="center" wrapText="1"/>
    </xf>
    <xf numFmtId="0" fontId="17" fillId="33" borderId="26" xfId="1" applyFont="1" applyFill="1" applyBorder="1" applyAlignment="1">
      <alignment vertical="center" wrapText="1"/>
    </xf>
    <xf numFmtId="0" fontId="17" fillId="33" borderId="26" xfId="1" applyFont="1" applyFill="1" applyBorder="1">
      <alignment vertical="center"/>
    </xf>
    <xf numFmtId="0" fontId="17" fillId="0" borderId="25" xfId="1" applyFont="1" applyBorder="1" applyAlignment="1">
      <alignment horizontal="left" vertical="distributed" wrapText="1" indent="1"/>
    </xf>
    <xf numFmtId="0" fontId="17" fillId="0" borderId="32" xfId="1" applyFont="1" applyBorder="1" applyAlignment="1">
      <alignment horizontal="left" vertical="distributed" indent="1"/>
    </xf>
    <xf numFmtId="0" fontId="17" fillId="0" borderId="33" xfId="1" applyFont="1" applyBorder="1" applyAlignment="1">
      <alignment horizontal="left" vertical="distributed" indent="1"/>
    </xf>
    <xf numFmtId="0" fontId="17" fillId="33" borderId="39" xfId="1" applyFont="1" applyFill="1" applyBorder="1" applyAlignment="1">
      <alignment horizontal="center" vertical="center"/>
    </xf>
    <xf numFmtId="0" fontId="17" fillId="33" borderId="19" xfId="1" applyFont="1" applyFill="1" applyBorder="1" applyAlignment="1">
      <alignment horizontal="center" vertical="center"/>
    </xf>
    <xf numFmtId="0" fontId="17" fillId="33" borderId="40" xfId="1" applyFont="1" applyFill="1" applyBorder="1" applyAlignment="1">
      <alignment horizontal="center" vertical="center" wrapText="1"/>
    </xf>
    <xf numFmtId="0" fontId="17" fillId="33" borderId="38" xfId="1" applyFont="1" applyFill="1" applyBorder="1" applyAlignment="1">
      <alignment horizontal="center" vertical="center" wrapText="1"/>
    </xf>
    <xf numFmtId="0" fontId="17" fillId="33" borderId="20" xfId="1" applyFont="1" applyFill="1" applyBorder="1" applyAlignment="1">
      <alignment horizontal="center" vertical="center" wrapText="1"/>
    </xf>
    <xf numFmtId="0" fontId="17" fillId="33" borderId="35" xfId="1" applyFont="1" applyFill="1" applyBorder="1" applyAlignment="1">
      <alignment horizontal="center" vertical="center" wrapText="1"/>
    </xf>
    <xf numFmtId="0" fontId="18" fillId="33" borderId="20" xfId="1" applyFont="1" applyFill="1" applyBorder="1" applyAlignment="1">
      <alignment horizontal="center" vertical="center"/>
    </xf>
    <xf numFmtId="0" fontId="18" fillId="33" borderId="35" xfId="1" applyFont="1" applyFill="1" applyBorder="1" applyAlignment="1">
      <alignment horizontal="center" vertical="center"/>
    </xf>
    <xf numFmtId="0" fontId="17" fillId="33" borderId="32" xfId="1" applyFont="1" applyFill="1" applyBorder="1">
      <alignment vertical="center"/>
    </xf>
    <xf numFmtId="0" fontId="18" fillId="0" borderId="25" xfId="1" applyFont="1" applyBorder="1" applyAlignment="1">
      <alignment horizontal="center" vertical="center"/>
    </xf>
    <xf numFmtId="0" fontId="18" fillId="0" borderId="33" xfId="1" applyFont="1" applyBorder="1" applyAlignment="1">
      <alignment horizontal="center" vertical="center"/>
    </xf>
    <xf numFmtId="0" fontId="17" fillId="33" borderId="25" xfId="1" applyFont="1" applyFill="1" applyBorder="1" applyAlignment="1">
      <alignment vertical="center" shrinkToFit="1"/>
    </xf>
    <xf numFmtId="0" fontId="17" fillId="33" borderId="32" xfId="1" applyFont="1" applyFill="1" applyBorder="1" applyAlignment="1">
      <alignment vertical="center" shrinkToFit="1"/>
    </xf>
    <xf numFmtId="0" fontId="18" fillId="0" borderId="26" xfId="1" applyFont="1" applyBorder="1" applyAlignment="1">
      <alignment vertical="center" shrinkToFit="1"/>
    </xf>
    <xf numFmtId="0" fontId="18" fillId="0" borderId="39" xfId="1" applyFont="1" applyBorder="1" applyAlignment="1">
      <alignment vertical="center" wrapText="1" shrinkToFit="1"/>
    </xf>
    <xf numFmtId="0" fontId="18" fillId="0" borderId="39" xfId="1" applyFont="1" applyBorder="1" applyAlignment="1">
      <alignment vertical="center" shrinkToFit="1"/>
    </xf>
    <xf numFmtId="0" fontId="18" fillId="0" borderId="0" xfId="1" applyFont="1" applyAlignment="1">
      <alignment vertical="center" wrapText="1" shrinkToFit="1"/>
    </xf>
    <xf numFmtId="0" fontId="18" fillId="0" borderId="0" xfId="1" applyFont="1" applyAlignment="1">
      <alignment vertical="center" shrinkToFit="1"/>
    </xf>
    <xf numFmtId="0" fontId="17" fillId="33" borderId="40" xfId="1" applyFont="1" applyFill="1" applyBorder="1">
      <alignment vertical="center"/>
    </xf>
    <xf numFmtId="0" fontId="17" fillId="33" borderId="39" xfId="1" applyFont="1" applyFill="1" applyBorder="1">
      <alignment vertical="center"/>
    </xf>
    <xf numFmtId="0" fontId="17" fillId="33" borderId="38" xfId="1" applyFont="1" applyFill="1" applyBorder="1">
      <alignment vertical="center"/>
    </xf>
    <xf numFmtId="0" fontId="17" fillId="0" borderId="25" xfId="1" applyFont="1" applyBorder="1" applyAlignment="1">
      <alignment horizontal="center" vertical="center" wrapText="1"/>
    </xf>
    <xf numFmtId="0" fontId="17" fillId="0" borderId="33" xfId="1" applyFont="1" applyBorder="1" applyAlignment="1">
      <alignment horizontal="center" vertical="center" wrapText="1"/>
    </xf>
    <xf numFmtId="0" fontId="17" fillId="33" borderId="40" xfId="1" applyFont="1" applyFill="1" applyBorder="1" applyAlignment="1">
      <alignment vertical="center" wrapText="1"/>
    </xf>
    <xf numFmtId="0" fontId="17" fillId="0" borderId="38" xfId="1" applyFont="1" applyBorder="1" applyAlignment="1">
      <alignment horizontal="center" vertical="center"/>
    </xf>
    <xf numFmtId="0" fontId="18" fillId="33" borderId="40" xfId="1" applyFont="1" applyFill="1" applyBorder="1">
      <alignment vertical="center"/>
    </xf>
    <xf numFmtId="0" fontId="18" fillId="33" borderId="39" xfId="1" applyFont="1" applyFill="1" applyBorder="1">
      <alignment vertical="center"/>
    </xf>
    <xf numFmtId="0" fontId="18" fillId="33" borderId="38" xfId="1" applyFont="1" applyFill="1" applyBorder="1">
      <alignment vertical="center"/>
    </xf>
    <xf numFmtId="0" fontId="18" fillId="33" borderId="25" xfId="1" applyFont="1" applyFill="1" applyBorder="1">
      <alignment vertical="center"/>
    </xf>
    <xf numFmtId="0" fontId="18" fillId="33" borderId="32" xfId="1" applyFont="1" applyFill="1" applyBorder="1">
      <alignment vertical="center"/>
    </xf>
    <xf numFmtId="0" fontId="18" fillId="33" borderId="33" xfId="1" applyFont="1" applyFill="1" applyBorder="1">
      <alignment vertical="center"/>
    </xf>
    <xf numFmtId="0" fontId="17" fillId="33" borderId="40" xfId="1" applyFont="1" applyFill="1" applyBorder="1" applyAlignment="1">
      <alignment horizontal="left" vertical="center" wrapText="1"/>
    </xf>
    <xf numFmtId="0" fontId="17" fillId="33" borderId="38" xfId="1" applyFont="1" applyFill="1" applyBorder="1" applyAlignment="1">
      <alignment horizontal="left" vertical="center" wrapText="1"/>
    </xf>
    <xf numFmtId="0" fontId="17" fillId="33" borderId="37" xfId="1" applyFont="1" applyFill="1" applyBorder="1" applyAlignment="1">
      <alignment horizontal="left" vertical="center" wrapText="1"/>
    </xf>
    <xf numFmtId="0" fontId="17" fillId="33" borderId="22" xfId="1" applyFont="1" applyFill="1" applyBorder="1" applyAlignment="1">
      <alignment horizontal="left" vertical="center" wrapText="1"/>
    </xf>
    <xf numFmtId="0" fontId="17" fillId="33" borderId="20" xfId="1" applyFont="1" applyFill="1" applyBorder="1" applyAlignment="1">
      <alignment horizontal="left" vertical="center" wrapText="1"/>
    </xf>
    <xf numFmtId="0" fontId="17" fillId="33" borderId="35" xfId="1" applyFont="1" applyFill="1" applyBorder="1" applyAlignment="1">
      <alignment horizontal="left" vertical="center" wrapText="1"/>
    </xf>
    <xf numFmtId="0" fontId="17" fillId="0" borderId="26" xfId="1" applyFont="1" applyBorder="1" applyAlignment="1">
      <alignment horizontal="left" vertical="distributed" wrapText="1" indent="1"/>
    </xf>
    <xf numFmtId="0" fontId="96" fillId="0" borderId="0" xfId="1" applyFont="1" applyAlignment="1">
      <alignment horizontal="center" vertical="center"/>
    </xf>
    <xf numFmtId="0" fontId="18" fillId="0" borderId="39" xfId="1" applyFont="1" applyBorder="1" applyAlignment="1">
      <alignment horizontal="left" vertical="center" wrapText="1"/>
    </xf>
    <xf numFmtId="0" fontId="18" fillId="0" borderId="0" xfId="1" applyFont="1" applyAlignment="1">
      <alignment horizontal="left" vertical="center" wrapText="1"/>
    </xf>
    <xf numFmtId="0" fontId="17" fillId="33" borderId="26" xfId="1" applyFont="1" applyFill="1" applyBorder="1" applyAlignment="1">
      <alignment horizontal="left" vertical="center" wrapText="1"/>
    </xf>
    <xf numFmtId="0" fontId="17" fillId="0" borderId="20" xfId="1" applyFont="1" applyBorder="1" applyAlignment="1">
      <alignment horizontal="center" vertical="center"/>
    </xf>
    <xf numFmtId="0" fontId="17" fillId="0" borderId="19" xfId="1" applyFont="1" applyBorder="1" applyAlignment="1">
      <alignment horizontal="center" vertical="center"/>
    </xf>
    <xf numFmtId="0" fontId="17" fillId="0" borderId="35" xfId="1" applyFont="1" applyBorder="1" applyAlignment="1">
      <alignment horizontal="center" vertical="center"/>
    </xf>
    <xf numFmtId="0" fontId="23" fillId="0" borderId="39" xfId="1" applyFont="1" applyBorder="1" applyAlignment="1">
      <alignment horizontal="left" vertical="center" wrapText="1" shrinkToFit="1"/>
    </xf>
    <xf numFmtId="0" fontId="23" fillId="0" borderId="0" xfId="1" applyFont="1" applyAlignment="1">
      <alignment horizontal="left" vertical="center" wrapText="1" shrinkToFit="1"/>
    </xf>
    <xf numFmtId="0" fontId="4" fillId="0" borderId="0" xfId="105" applyAlignment="1">
      <alignment vertical="center"/>
    </xf>
    <xf numFmtId="0" fontId="82" fillId="0" borderId="0" xfId="105" applyFont="1" applyAlignment="1">
      <alignment vertical="top" wrapText="1"/>
    </xf>
    <xf numFmtId="0" fontId="82" fillId="0" borderId="0" xfId="105" applyFont="1" applyAlignment="1">
      <alignment vertical="top"/>
    </xf>
    <xf numFmtId="0" fontId="125" fillId="0" borderId="26" xfId="133" applyFont="1" applyBorder="1" applyAlignment="1">
      <alignment horizontal="center" vertical="center"/>
    </xf>
    <xf numFmtId="0" fontId="125" fillId="0" borderId="26" xfId="133" applyFont="1" applyBorder="1" applyAlignment="1">
      <alignment horizontal="left" vertical="top"/>
    </xf>
    <xf numFmtId="0" fontId="32" fillId="0" borderId="12" xfId="133" applyFont="1" applyBorder="1" applyAlignment="1">
      <alignment vertical="center" wrapText="1"/>
    </xf>
    <xf numFmtId="0" fontId="31" fillId="0" borderId="12" xfId="135" applyBorder="1" applyAlignment="1">
      <alignment vertical="center" wrapText="1"/>
    </xf>
    <xf numFmtId="0" fontId="32" fillId="0" borderId="224" xfId="133" applyFont="1" applyBorder="1" applyAlignment="1">
      <alignment horizontal="right"/>
    </xf>
    <xf numFmtId="0" fontId="125" fillId="0" borderId="20" xfId="133" applyFont="1" applyBorder="1" applyAlignment="1">
      <alignment horizontal="left" vertical="center"/>
    </xf>
    <xf numFmtId="0" fontId="125" fillId="0" borderId="19" xfId="133" applyFont="1" applyBorder="1" applyAlignment="1">
      <alignment horizontal="left" vertical="center"/>
    </xf>
    <xf numFmtId="0" fontId="125" fillId="0" borderId="35" xfId="133" applyFont="1" applyBorder="1" applyAlignment="1">
      <alignment horizontal="left" vertical="center"/>
    </xf>
    <xf numFmtId="0" fontId="32" fillId="0" borderId="0" xfId="134" applyFont="1" applyAlignment="1">
      <alignment horizontal="distributed" vertical="center"/>
    </xf>
    <xf numFmtId="0" fontId="32" fillId="0" borderId="0" xfId="134" applyFont="1" applyAlignment="1">
      <alignment horizontal="left" vertical="center"/>
    </xf>
    <xf numFmtId="0" fontId="32" fillId="0" borderId="0" xfId="134" applyFont="1" applyAlignment="1">
      <alignment vertical="center" shrinkToFit="1"/>
    </xf>
    <xf numFmtId="0" fontId="32" fillId="0" borderId="0" xfId="134" applyFont="1">
      <alignment vertical="center"/>
    </xf>
    <xf numFmtId="0" fontId="32" fillId="0" borderId="25" xfId="134" applyFont="1" applyBorder="1" applyAlignment="1">
      <alignment horizontal="center" vertical="center"/>
    </xf>
    <xf numFmtId="0" fontId="32" fillId="0" borderId="32" xfId="134" applyFont="1" applyBorder="1" applyAlignment="1">
      <alignment horizontal="center" vertical="center"/>
    </xf>
    <xf numFmtId="0" fontId="29" fillId="0" borderId="25" xfId="133" applyFont="1" applyBorder="1" applyAlignment="1">
      <alignment horizontal="center" vertical="center" wrapText="1"/>
    </xf>
    <xf numFmtId="0" fontId="32" fillId="0" borderId="32" xfId="133" applyFont="1" applyBorder="1" applyAlignment="1">
      <alignment horizontal="center" vertical="center" wrapText="1"/>
    </xf>
    <xf numFmtId="0" fontId="32" fillId="0" borderId="33" xfId="133" applyFont="1" applyBorder="1" applyAlignment="1">
      <alignment horizontal="center" vertical="center" wrapText="1"/>
    </xf>
    <xf numFmtId="0" fontId="125" fillId="0" borderId="40" xfId="133" applyFont="1" applyBorder="1" applyAlignment="1">
      <alignment horizontal="left" vertical="center"/>
    </xf>
    <xf numFmtId="0" fontId="125" fillId="0" borderId="39" xfId="133" applyFont="1" applyBorder="1" applyAlignment="1">
      <alignment horizontal="left" vertical="center"/>
    </xf>
    <xf numFmtId="0" fontId="125" fillId="0" borderId="38" xfId="133" applyFont="1" applyBorder="1" applyAlignment="1">
      <alignment horizontal="left" vertical="center"/>
    </xf>
    <xf numFmtId="0" fontId="125" fillId="0" borderId="37" xfId="133" applyFont="1" applyBorder="1" applyAlignment="1">
      <alignment horizontal="left" vertical="center"/>
    </xf>
    <xf numFmtId="0" fontId="125" fillId="0" borderId="0" xfId="133" applyFont="1" applyAlignment="1">
      <alignment horizontal="left" vertical="center"/>
    </xf>
    <xf numFmtId="0" fontId="125" fillId="0" borderId="22" xfId="133" applyFont="1" applyBorder="1" applyAlignment="1">
      <alignment horizontal="left" vertical="center"/>
    </xf>
    <xf numFmtId="0" fontId="125" fillId="0" borderId="37" xfId="133" applyFont="1" applyBorder="1" applyAlignment="1">
      <alignment horizontal="left" vertical="center" wrapText="1"/>
    </xf>
    <xf numFmtId="0" fontId="32" fillId="0" borderId="0" xfId="134" applyFont="1" applyAlignment="1">
      <alignment horizontal="left" vertical="center" wrapText="1"/>
    </xf>
    <xf numFmtId="0" fontId="31" fillId="0" borderId="0" xfId="135" applyAlignment="1">
      <alignment horizontal="left" vertical="center" wrapText="1"/>
    </xf>
    <xf numFmtId="0" fontId="32" fillId="0" borderId="0" xfId="133" applyFont="1" applyAlignment="1">
      <alignment horizontal="center" vertical="center"/>
    </xf>
    <xf numFmtId="0" fontId="32" fillId="0" borderId="0" xfId="133" applyFont="1" applyAlignment="1">
      <alignment horizontal="right" vertical="center"/>
    </xf>
    <xf numFmtId="0" fontId="4" fillId="0" borderId="0" xfId="133" applyAlignment="1">
      <alignment horizontal="right" vertical="center"/>
    </xf>
    <xf numFmtId="0" fontId="125" fillId="0" borderId="26" xfId="133" applyFont="1" applyBorder="1" applyAlignment="1">
      <alignment horizontal="left" vertical="top" wrapText="1"/>
    </xf>
    <xf numFmtId="0" fontId="128" fillId="0" borderId="0" xfId="134" applyFont="1" applyAlignment="1">
      <alignment horizontal="left" vertical="center"/>
    </xf>
    <xf numFmtId="0" fontId="128" fillId="0" borderId="0" xfId="134" applyFont="1">
      <alignment vertical="center"/>
    </xf>
    <xf numFmtId="0" fontId="129" fillId="0" borderId="0" xfId="134" applyFont="1" applyAlignment="1">
      <alignment vertical="center" shrinkToFit="1"/>
    </xf>
    <xf numFmtId="0" fontId="38" fillId="0" borderId="0" xfId="133" applyFont="1" applyAlignment="1">
      <alignment horizontal="center" vertical="center"/>
    </xf>
    <xf numFmtId="0" fontId="128" fillId="0" borderId="0" xfId="133" applyFont="1" applyAlignment="1">
      <alignment horizontal="right" vertical="center"/>
    </xf>
    <xf numFmtId="0" fontId="19" fillId="0" borderId="77" xfId="135" applyFont="1" applyBorder="1" applyAlignment="1">
      <alignment horizontal="center" vertical="center" wrapText="1"/>
    </xf>
    <xf numFmtId="0" fontId="19" fillId="0" borderId="79" xfId="135" applyFont="1" applyBorder="1" applyAlignment="1">
      <alignment horizontal="center" vertical="center" wrapText="1"/>
    </xf>
    <xf numFmtId="0" fontId="19" fillId="0" borderId="25" xfId="135" applyFont="1" applyBorder="1" applyAlignment="1">
      <alignment horizontal="center" vertical="center" wrapText="1"/>
    </xf>
    <xf numFmtId="0" fontId="19" fillId="0" borderId="24" xfId="135" applyFont="1" applyBorder="1" applyAlignment="1">
      <alignment horizontal="center" vertical="center" wrapText="1"/>
    </xf>
    <xf numFmtId="0" fontId="11" fillId="0" borderId="0" xfId="135" applyFont="1" applyAlignment="1">
      <alignment horizontal="center" vertical="center"/>
    </xf>
    <xf numFmtId="0" fontId="96" fillId="0" borderId="0" xfId="135" applyFont="1" applyAlignment="1">
      <alignment horizontal="center" vertical="center"/>
    </xf>
    <xf numFmtId="0" fontId="4" fillId="0" borderId="0" xfId="135" applyFont="1" applyAlignment="1">
      <alignment horizontal="center" vertical="center"/>
    </xf>
    <xf numFmtId="0" fontId="19" fillId="0" borderId="260" xfId="135" applyFont="1" applyBorder="1" applyAlignment="1">
      <alignment horizontal="center" vertical="center"/>
    </xf>
    <xf numFmtId="0" fontId="19" fillId="0" borderId="261" xfId="135" applyFont="1" applyBorder="1" applyAlignment="1">
      <alignment horizontal="center" vertical="center"/>
    </xf>
    <xf numFmtId="0" fontId="19" fillId="0" borderId="262" xfId="135" applyFont="1" applyBorder="1" applyAlignment="1">
      <alignment horizontal="center" vertical="center"/>
    </xf>
    <xf numFmtId="0" fontId="19" fillId="0" borderId="263" xfId="135" applyFont="1" applyBorder="1" applyAlignment="1">
      <alignment horizontal="center" vertical="center"/>
    </xf>
    <xf numFmtId="0" fontId="19" fillId="0" borderId="265" xfId="135" applyFont="1" applyBorder="1" applyAlignment="1">
      <alignment horizontal="center" vertical="center"/>
    </xf>
    <xf numFmtId="0" fontId="19" fillId="0" borderId="162" xfId="135" applyFont="1" applyBorder="1" applyAlignment="1">
      <alignment horizontal="left" vertical="center" wrapText="1"/>
    </xf>
    <xf numFmtId="0" fontId="19" fillId="0" borderId="217" xfId="135" applyFont="1" applyBorder="1" applyAlignment="1">
      <alignment horizontal="left" vertical="center" wrapText="1"/>
    </xf>
    <xf numFmtId="0" fontId="19" fillId="0" borderId="25" xfId="135" applyFont="1" applyBorder="1" applyAlignment="1">
      <alignment vertical="center" wrapText="1"/>
    </xf>
    <xf numFmtId="0" fontId="19" fillId="0" borderId="24" xfId="135" applyFont="1" applyBorder="1" applyAlignment="1">
      <alignment vertical="center" wrapText="1"/>
    </xf>
    <xf numFmtId="0" fontId="191" fillId="32" borderId="0" xfId="9" applyFont="1" applyFill="1">
      <alignment vertical="center"/>
    </xf>
    <xf numFmtId="0" fontId="181" fillId="32" borderId="0" xfId="9" applyFont="1" applyFill="1">
      <alignment vertical="center"/>
    </xf>
    <xf numFmtId="0" fontId="31" fillId="32" borderId="32" xfId="9" applyFont="1" applyFill="1" applyBorder="1" applyAlignment="1">
      <alignment horizontal="left" vertical="center" shrinkToFit="1"/>
    </xf>
    <xf numFmtId="0" fontId="31" fillId="32" borderId="33" xfId="9" applyFont="1" applyFill="1" applyBorder="1" applyAlignment="1">
      <alignment horizontal="left" vertical="center" shrinkToFit="1"/>
    </xf>
    <xf numFmtId="0" fontId="31" fillId="32" borderId="20" xfId="9" applyFont="1" applyFill="1" applyBorder="1" applyAlignment="1">
      <alignment horizontal="center" vertical="center" shrinkToFit="1"/>
    </xf>
    <xf numFmtId="0" fontId="31" fillId="32" borderId="19" xfId="9" applyFont="1" applyFill="1" applyBorder="1" applyAlignment="1">
      <alignment horizontal="center" vertical="center" shrinkToFit="1"/>
    </xf>
    <xf numFmtId="0" fontId="31" fillId="32" borderId="35" xfId="9" applyFont="1" applyFill="1" applyBorder="1" applyAlignment="1">
      <alignment horizontal="center" vertical="center" shrinkToFit="1"/>
    </xf>
    <xf numFmtId="0" fontId="192" fillId="32" borderId="0" xfId="9" applyFont="1" applyFill="1">
      <alignment vertical="center"/>
    </xf>
    <xf numFmtId="0" fontId="161" fillId="0" borderId="5" xfId="2" applyFont="1" applyBorder="1" applyAlignment="1">
      <alignment vertical="center" textRotation="255" shrinkToFit="1"/>
    </xf>
    <xf numFmtId="0" fontId="161" fillId="0" borderId="2" xfId="9" applyFont="1" applyBorder="1" applyAlignment="1">
      <alignment horizontal="left" vertical="center" shrinkToFit="1"/>
    </xf>
    <xf numFmtId="0" fontId="161" fillId="0" borderId="3" xfId="9" applyFont="1" applyBorder="1" applyAlignment="1">
      <alignment horizontal="left" vertical="center" shrinkToFit="1"/>
    </xf>
    <xf numFmtId="0" fontId="161" fillId="0" borderId="90" xfId="9" applyFont="1" applyBorder="1" applyAlignment="1">
      <alignment horizontal="left" vertical="center" shrinkToFit="1"/>
    </xf>
    <xf numFmtId="0" fontId="161" fillId="0" borderId="89" xfId="9" applyFont="1" applyBorder="1" applyAlignment="1">
      <alignment horizontal="left" vertical="center" shrinkToFit="1"/>
    </xf>
    <xf numFmtId="0" fontId="161" fillId="0" borderId="51" xfId="9" applyFont="1" applyBorder="1" applyAlignment="1">
      <alignment horizontal="left" vertical="center" shrinkToFit="1"/>
    </xf>
    <xf numFmtId="0" fontId="161" fillId="0" borderId="131" xfId="9" applyFont="1" applyBorder="1" applyAlignment="1">
      <alignment horizontal="center" vertical="center" shrinkToFit="1"/>
    </xf>
    <xf numFmtId="0" fontId="161" fillId="0" borderId="92" xfId="9" applyFont="1" applyBorder="1" applyAlignment="1">
      <alignment horizontal="center" vertical="center" shrinkToFit="1"/>
    </xf>
    <xf numFmtId="0" fontId="161" fillId="0" borderId="52" xfId="9" applyFont="1" applyBorder="1" applyAlignment="1">
      <alignment horizontal="center" vertical="center" shrinkToFit="1"/>
    </xf>
    <xf numFmtId="0" fontId="161" fillId="0" borderId="142" xfId="9" applyFont="1" applyBorder="1" applyAlignment="1">
      <alignment horizontal="left" vertical="center" shrinkToFit="1"/>
    </xf>
    <xf numFmtId="0" fontId="161" fillId="0" borderId="5" xfId="9" applyFont="1" applyBorder="1" applyAlignment="1">
      <alignment horizontal="left" vertical="center" shrinkToFit="1"/>
    </xf>
    <xf numFmtId="0" fontId="161" fillId="0" borderId="0" xfId="9" applyFont="1" applyBorder="1" applyAlignment="1">
      <alignment horizontal="left" vertical="center" shrinkToFit="1"/>
    </xf>
    <xf numFmtId="0" fontId="161" fillId="0" borderId="6" xfId="9" applyFont="1" applyBorder="1" applyAlignment="1">
      <alignment horizontal="left" vertical="center" shrinkToFit="1"/>
    </xf>
    <xf numFmtId="0" fontId="161" fillId="0" borderId="1" xfId="9" applyFont="1" applyBorder="1" applyAlignment="1">
      <alignment horizontal="left" vertical="center" shrinkToFit="1"/>
    </xf>
    <xf numFmtId="0" fontId="161" fillId="0" borderId="16" xfId="9" applyFont="1" applyBorder="1" applyAlignment="1">
      <alignment horizontal="left" vertical="center" shrinkToFit="1"/>
    </xf>
    <xf numFmtId="0" fontId="161" fillId="0" borderId="14" xfId="9" applyFont="1" applyBorder="1" applyAlignment="1">
      <alignment horizontal="left" vertical="center" shrinkToFit="1"/>
    </xf>
    <xf numFmtId="0" fontId="161" fillId="0" borderId="316" xfId="9" applyFont="1" applyBorder="1" applyAlignment="1">
      <alignment horizontal="left" vertical="center" shrinkToFit="1"/>
    </xf>
    <xf numFmtId="0" fontId="161" fillId="0" borderId="317" xfId="9" applyFont="1" applyBorder="1" applyAlignment="1">
      <alignment horizontal="left" vertical="center" shrinkToFit="1"/>
    </xf>
    <xf numFmtId="0" fontId="161" fillId="0" borderId="318" xfId="9" applyFont="1" applyBorder="1" applyAlignment="1">
      <alignment horizontal="left" vertical="center" shrinkToFit="1"/>
    </xf>
    <xf numFmtId="0" fontId="161" fillId="0" borderId="77" xfId="9" applyFont="1" applyBorder="1" applyAlignment="1">
      <alignment horizontal="left" vertical="center" shrinkToFit="1"/>
    </xf>
    <xf numFmtId="0" fontId="161" fillId="0" borderId="76" xfId="9" applyFont="1" applyBorder="1" applyAlignment="1">
      <alignment horizontal="left" vertical="center" shrinkToFit="1"/>
    </xf>
    <xf numFmtId="0" fontId="161" fillId="0" borderId="75" xfId="9" applyFont="1" applyBorder="1" applyAlignment="1">
      <alignment horizontal="left" vertical="center" shrinkToFit="1"/>
    </xf>
    <xf numFmtId="0" fontId="161" fillId="0" borderId="77" xfId="9" applyFont="1" applyBorder="1" applyAlignment="1">
      <alignment horizontal="center" vertical="center" shrinkToFit="1"/>
    </xf>
    <xf numFmtId="0" fontId="161" fillId="0" borderId="76" xfId="9" applyFont="1" applyBorder="1" applyAlignment="1">
      <alignment horizontal="center" vertical="center" shrinkToFit="1"/>
    </xf>
    <xf numFmtId="0" fontId="161" fillId="0" borderId="75" xfId="9" applyFont="1" applyBorder="1" applyAlignment="1">
      <alignment horizontal="center" vertical="center" shrinkToFit="1"/>
    </xf>
    <xf numFmtId="0" fontId="161" fillId="0" borderId="30" xfId="9" applyFont="1" applyBorder="1" applyAlignment="1">
      <alignment horizontal="left" vertical="center" shrinkToFit="1"/>
    </xf>
    <xf numFmtId="0" fontId="161" fillId="0" borderId="30" xfId="2" applyFont="1" applyBorder="1" applyAlignment="1">
      <alignment horizontal="left" vertical="center" shrinkToFit="1"/>
    </xf>
    <xf numFmtId="0" fontId="161" fillId="0" borderId="29" xfId="2" applyFont="1" applyBorder="1" applyAlignment="1">
      <alignment horizontal="left" vertical="center" shrinkToFit="1"/>
    </xf>
    <xf numFmtId="0" fontId="156" fillId="32" borderId="0" xfId="2" applyFont="1" applyFill="1">
      <alignment vertical="center"/>
    </xf>
    <xf numFmtId="0" fontId="12" fillId="32" borderId="0" xfId="2" applyFont="1" applyFill="1" applyAlignment="1">
      <alignment horizontal="left" vertical="top" wrapText="1"/>
    </xf>
  </cellXfs>
  <cellStyles count="148">
    <cellStyle name="20% - アクセント 1 2" xfId="10" xr:uid="{00000000-0005-0000-0000-000000000000}"/>
    <cellStyle name="20% - アクセント 1 3" xfId="11" xr:uid="{00000000-0005-0000-0000-000001000000}"/>
    <cellStyle name="20% - アクセント 2 2" xfId="12" xr:uid="{00000000-0005-0000-0000-000002000000}"/>
    <cellStyle name="20% - アクセント 2 3" xfId="13" xr:uid="{00000000-0005-0000-0000-000003000000}"/>
    <cellStyle name="20% - アクセント 3 2" xfId="14" xr:uid="{00000000-0005-0000-0000-000004000000}"/>
    <cellStyle name="20% - アクセント 3 3" xfId="15" xr:uid="{00000000-0005-0000-0000-000005000000}"/>
    <cellStyle name="20% - アクセント 4 2" xfId="16" xr:uid="{00000000-0005-0000-0000-000006000000}"/>
    <cellStyle name="20% - アクセント 4 3" xfId="17" xr:uid="{00000000-0005-0000-0000-000007000000}"/>
    <cellStyle name="20% - アクセント 5 2" xfId="18" xr:uid="{00000000-0005-0000-0000-000008000000}"/>
    <cellStyle name="20% - アクセント 5 3" xfId="19" xr:uid="{00000000-0005-0000-0000-000009000000}"/>
    <cellStyle name="20% - アクセント 6 2" xfId="20" xr:uid="{00000000-0005-0000-0000-00000A000000}"/>
    <cellStyle name="20% - アクセント 6 3" xfId="21" xr:uid="{00000000-0005-0000-0000-00000B000000}"/>
    <cellStyle name="40% - アクセント 1 2" xfId="22" xr:uid="{00000000-0005-0000-0000-00000C000000}"/>
    <cellStyle name="40% - アクセント 1 3" xfId="23" xr:uid="{00000000-0005-0000-0000-00000D000000}"/>
    <cellStyle name="40% - アクセント 2 2" xfId="24" xr:uid="{00000000-0005-0000-0000-00000E000000}"/>
    <cellStyle name="40% - アクセント 2 3" xfId="25" xr:uid="{00000000-0005-0000-0000-00000F000000}"/>
    <cellStyle name="40% - アクセント 3 2" xfId="26" xr:uid="{00000000-0005-0000-0000-000010000000}"/>
    <cellStyle name="40% - アクセント 3 3" xfId="27" xr:uid="{00000000-0005-0000-0000-000011000000}"/>
    <cellStyle name="40% - アクセント 4 2" xfId="28" xr:uid="{00000000-0005-0000-0000-000012000000}"/>
    <cellStyle name="40% - アクセント 4 3" xfId="29" xr:uid="{00000000-0005-0000-0000-000013000000}"/>
    <cellStyle name="40% - アクセント 5 2" xfId="30" xr:uid="{00000000-0005-0000-0000-000014000000}"/>
    <cellStyle name="40% - アクセント 5 3" xfId="31" xr:uid="{00000000-0005-0000-0000-000015000000}"/>
    <cellStyle name="40% - アクセント 6 2" xfId="32" xr:uid="{00000000-0005-0000-0000-000016000000}"/>
    <cellStyle name="40% - アクセント 6 3" xfId="33" xr:uid="{00000000-0005-0000-0000-000017000000}"/>
    <cellStyle name="60% - アクセント 1 2" xfId="34" xr:uid="{00000000-0005-0000-0000-000018000000}"/>
    <cellStyle name="60% - アクセント 1 3" xfId="35" xr:uid="{00000000-0005-0000-0000-000019000000}"/>
    <cellStyle name="60% - アクセント 2 2" xfId="36" xr:uid="{00000000-0005-0000-0000-00001A000000}"/>
    <cellStyle name="60% - アクセント 2 3" xfId="37" xr:uid="{00000000-0005-0000-0000-00001B000000}"/>
    <cellStyle name="60% - アクセント 3 2" xfId="38" xr:uid="{00000000-0005-0000-0000-00001C000000}"/>
    <cellStyle name="60% - アクセント 3 3" xfId="39" xr:uid="{00000000-0005-0000-0000-00001D000000}"/>
    <cellStyle name="60% - アクセント 4 2" xfId="40" xr:uid="{00000000-0005-0000-0000-00001E000000}"/>
    <cellStyle name="60% - アクセント 4 3" xfId="41" xr:uid="{00000000-0005-0000-0000-00001F000000}"/>
    <cellStyle name="60% - アクセント 5 2" xfId="42" xr:uid="{00000000-0005-0000-0000-000020000000}"/>
    <cellStyle name="60% - アクセント 5 3" xfId="43" xr:uid="{00000000-0005-0000-0000-000021000000}"/>
    <cellStyle name="60% - アクセント 6 2" xfId="44" xr:uid="{00000000-0005-0000-0000-000022000000}"/>
    <cellStyle name="60% - アクセント 6 3" xfId="45" xr:uid="{00000000-0005-0000-0000-000023000000}"/>
    <cellStyle name="Header1" xfId="109" xr:uid="{00000000-0005-0000-0000-000024000000}"/>
    <cellStyle name="Header2" xfId="110" xr:uid="{00000000-0005-0000-0000-000025000000}"/>
    <cellStyle name="Normal 2" xfId="141" xr:uid="{9F65B5D9-64F5-4BD3-BCA2-CA6E9F82C911}"/>
    <cellStyle name="STANDARD" xfId="111" xr:uid="{00000000-0005-0000-0000-000026000000}"/>
    <cellStyle name="アクセント 1 2" xfId="46" xr:uid="{00000000-0005-0000-0000-000027000000}"/>
    <cellStyle name="アクセント 1 3" xfId="47" xr:uid="{00000000-0005-0000-0000-000028000000}"/>
    <cellStyle name="アクセント 2 2" xfId="48" xr:uid="{00000000-0005-0000-0000-000029000000}"/>
    <cellStyle name="アクセント 2 3" xfId="49" xr:uid="{00000000-0005-0000-0000-00002A000000}"/>
    <cellStyle name="アクセント 3 2" xfId="50" xr:uid="{00000000-0005-0000-0000-00002B000000}"/>
    <cellStyle name="アクセント 3 3" xfId="51" xr:uid="{00000000-0005-0000-0000-00002C000000}"/>
    <cellStyle name="アクセント 4 2" xfId="52" xr:uid="{00000000-0005-0000-0000-00002D000000}"/>
    <cellStyle name="アクセント 4 3" xfId="53" xr:uid="{00000000-0005-0000-0000-00002E000000}"/>
    <cellStyle name="アクセント 5 2" xfId="54" xr:uid="{00000000-0005-0000-0000-00002F000000}"/>
    <cellStyle name="アクセント 5 3" xfId="55" xr:uid="{00000000-0005-0000-0000-000030000000}"/>
    <cellStyle name="アクセント 6 2" xfId="56" xr:uid="{00000000-0005-0000-0000-000031000000}"/>
    <cellStyle name="アクセント 6 3" xfId="57" xr:uid="{00000000-0005-0000-0000-000032000000}"/>
    <cellStyle name="タイトル 2" xfId="58" xr:uid="{00000000-0005-0000-0000-000033000000}"/>
    <cellStyle name="タイトル 3" xfId="59" xr:uid="{00000000-0005-0000-0000-000034000000}"/>
    <cellStyle name="チェック セル 2" xfId="60" xr:uid="{00000000-0005-0000-0000-000035000000}"/>
    <cellStyle name="チェック セル 3" xfId="61" xr:uid="{00000000-0005-0000-0000-000036000000}"/>
    <cellStyle name="どちらでもない 2" xfId="62" xr:uid="{00000000-0005-0000-0000-000037000000}"/>
    <cellStyle name="どちらでもない 3" xfId="63" xr:uid="{00000000-0005-0000-0000-000038000000}"/>
    <cellStyle name="メモ 2" xfId="64" xr:uid="{00000000-0005-0000-0000-000039000000}"/>
    <cellStyle name="メモ 2 2" xfId="112" xr:uid="{00000000-0005-0000-0000-00003A000000}"/>
    <cellStyle name="メモ 3" xfId="65" xr:uid="{00000000-0005-0000-0000-00003B000000}"/>
    <cellStyle name="リンク セル 2" xfId="66" xr:uid="{00000000-0005-0000-0000-00003C000000}"/>
    <cellStyle name="リンク セル 3" xfId="67" xr:uid="{00000000-0005-0000-0000-00003D000000}"/>
    <cellStyle name="悪い 2" xfId="68" xr:uid="{00000000-0005-0000-0000-00003E000000}"/>
    <cellStyle name="悪い 3" xfId="69" xr:uid="{00000000-0005-0000-0000-00003F000000}"/>
    <cellStyle name="計算 2" xfId="70" xr:uid="{00000000-0005-0000-0000-000040000000}"/>
    <cellStyle name="計算 2 2" xfId="113" xr:uid="{00000000-0005-0000-0000-000041000000}"/>
    <cellStyle name="計算 3" xfId="71" xr:uid="{00000000-0005-0000-0000-000042000000}"/>
    <cellStyle name="警告文 2" xfId="72" xr:uid="{00000000-0005-0000-0000-000043000000}"/>
    <cellStyle name="警告文 3" xfId="73" xr:uid="{00000000-0005-0000-0000-000044000000}"/>
    <cellStyle name="桁区切り 2" xfId="74" xr:uid="{00000000-0005-0000-0000-000045000000}"/>
    <cellStyle name="桁区切り 2 2" xfId="114" xr:uid="{00000000-0005-0000-0000-000046000000}"/>
    <cellStyle name="桁区切り 3" xfId="75" xr:uid="{00000000-0005-0000-0000-000047000000}"/>
    <cellStyle name="桁区切り 4" xfId="76" xr:uid="{00000000-0005-0000-0000-000048000000}"/>
    <cellStyle name="桁区切り 5" xfId="115" xr:uid="{00000000-0005-0000-0000-000049000000}"/>
    <cellStyle name="見出し 1 2" xfId="77" xr:uid="{00000000-0005-0000-0000-00004A000000}"/>
    <cellStyle name="見出し 1 3" xfId="78" xr:uid="{00000000-0005-0000-0000-00004B000000}"/>
    <cellStyle name="見出し 2 2" xfId="79" xr:uid="{00000000-0005-0000-0000-00004C000000}"/>
    <cellStyle name="見出し 2 3" xfId="80" xr:uid="{00000000-0005-0000-0000-00004D000000}"/>
    <cellStyle name="見出し 3 2" xfId="81" xr:uid="{00000000-0005-0000-0000-00004E000000}"/>
    <cellStyle name="見出し 3 3" xfId="82" xr:uid="{00000000-0005-0000-0000-00004F000000}"/>
    <cellStyle name="見出し 4 2" xfId="83" xr:uid="{00000000-0005-0000-0000-000050000000}"/>
    <cellStyle name="見出し 4 3" xfId="84" xr:uid="{00000000-0005-0000-0000-000051000000}"/>
    <cellStyle name="集計 2" xfId="85" xr:uid="{00000000-0005-0000-0000-000052000000}"/>
    <cellStyle name="集計 2 2" xfId="116" xr:uid="{00000000-0005-0000-0000-000053000000}"/>
    <cellStyle name="集計 3" xfId="86" xr:uid="{00000000-0005-0000-0000-000054000000}"/>
    <cellStyle name="出力 2" xfId="87" xr:uid="{00000000-0005-0000-0000-000055000000}"/>
    <cellStyle name="出力 2 2" xfId="117" xr:uid="{00000000-0005-0000-0000-000056000000}"/>
    <cellStyle name="出力 3" xfId="88" xr:uid="{00000000-0005-0000-0000-000057000000}"/>
    <cellStyle name="説明文 2" xfId="89" xr:uid="{00000000-0005-0000-0000-000058000000}"/>
    <cellStyle name="説明文 3" xfId="90" xr:uid="{00000000-0005-0000-0000-000059000000}"/>
    <cellStyle name="通貨 2" xfId="91" xr:uid="{00000000-0005-0000-0000-00005A000000}"/>
    <cellStyle name="通貨 2 2" xfId="125" xr:uid="{00000000-0005-0000-0000-00005B000000}"/>
    <cellStyle name="入力 2" xfId="92" xr:uid="{00000000-0005-0000-0000-00005C000000}"/>
    <cellStyle name="入力 2 2" xfId="118" xr:uid="{00000000-0005-0000-0000-00005D000000}"/>
    <cellStyle name="入力 3" xfId="93" xr:uid="{00000000-0005-0000-0000-00005E000000}"/>
    <cellStyle name="標準" xfId="0" builtinId="0"/>
    <cellStyle name="標準 10" xfId="94" xr:uid="{00000000-0005-0000-0000-000060000000}"/>
    <cellStyle name="標準 10 2" xfId="126" xr:uid="{00000000-0005-0000-0000-000061000000}"/>
    <cellStyle name="標準 11" xfId="123" xr:uid="{00000000-0005-0000-0000-000062000000}"/>
    <cellStyle name="標準 12" xfId="135" xr:uid="{00000000-0005-0000-0000-000063000000}"/>
    <cellStyle name="標準 13" xfId="143" xr:uid="{DDC5E621-9EEA-44F4-8D85-9D080E7D64A7}"/>
    <cellStyle name="標準 14" xfId="146" xr:uid="{4046CF0D-4E99-4F92-9673-19EC9A04AFBF}"/>
    <cellStyle name="標準 2" xfId="1" xr:uid="{00000000-0005-0000-0000-000064000000}"/>
    <cellStyle name="標準 2 2" xfId="95" xr:uid="{00000000-0005-0000-0000-000065000000}"/>
    <cellStyle name="標準 2 2 2" xfId="145" xr:uid="{9AEBE36E-F0B6-43E5-9D43-5640DDC22D6B}"/>
    <cellStyle name="標準 2 3" xfId="105" xr:uid="{00000000-0005-0000-0000-000066000000}"/>
    <cellStyle name="標準 2 4" xfId="139" xr:uid="{16E20A67-F9F2-4044-8753-FE101C43E31F}"/>
    <cellStyle name="標準 2 5" xfId="144" xr:uid="{DE29F17E-C67B-47F8-8D56-90BC1104FB6B}"/>
    <cellStyle name="標準 2 6" xfId="147" xr:uid="{EA6E7F5A-433B-41A5-9F22-AABEB2614DF0}"/>
    <cellStyle name="標準 3" xfId="2" xr:uid="{00000000-0005-0000-0000-000067000000}"/>
    <cellStyle name="標準 3 2" xfId="127" xr:uid="{00000000-0005-0000-0000-000068000000}"/>
    <cellStyle name="標準 3 3" xfId="142" xr:uid="{83CF26F7-0560-4896-8CC3-EBE6A0242348}"/>
    <cellStyle name="標準 4" xfId="3" xr:uid="{00000000-0005-0000-0000-000069000000}"/>
    <cellStyle name="標準 4 2" xfId="107" xr:uid="{00000000-0005-0000-0000-00006A000000}"/>
    <cellStyle name="標準 4 3" xfId="119" xr:uid="{00000000-0005-0000-0000-00006B000000}"/>
    <cellStyle name="標準 5" xfId="96" xr:uid="{00000000-0005-0000-0000-00006C000000}"/>
    <cellStyle name="標準 5 2" xfId="97" xr:uid="{00000000-0005-0000-0000-00006D000000}"/>
    <cellStyle name="標準 6" xfId="4" xr:uid="{00000000-0005-0000-0000-00006E000000}"/>
    <cellStyle name="標準 6 2" xfId="98" xr:uid="{00000000-0005-0000-0000-00006F000000}"/>
    <cellStyle name="標準 6 3" xfId="106" xr:uid="{00000000-0005-0000-0000-000070000000}"/>
    <cellStyle name="標準 6 4" xfId="120" xr:uid="{00000000-0005-0000-0000-000071000000}"/>
    <cellStyle name="標準 7" xfId="99" xr:uid="{00000000-0005-0000-0000-000072000000}"/>
    <cellStyle name="標準 7 2" xfId="128" xr:uid="{00000000-0005-0000-0000-000073000000}"/>
    <cellStyle name="標準 8" xfId="100" xr:uid="{00000000-0005-0000-0000-000074000000}"/>
    <cellStyle name="標準 8 2" xfId="101" xr:uid="{00000000-0005-0000-0000-000075000000}"/>
    <cellStyle name="標準 9" xfId="102" xr:uid="{00000000-0005-0000-0000-000076000000}"/>
    <cellStyle name="標準_(H26制度改正後)変更届提出書類一式(1)" xfId="108" xr:uid="{00000000-0005-0000-0000-000077000000}"/>
    <cellStyle name="標準_2第9号様式" xfId="134" xr:uid="{00000000-0005-0000-0000-000079000000}"/>
    <cellStyle name="標準_③-２加算様式（就労）" xfId="5" xr:uid="{00000000-0005-0000-0000-00007A000000}"/>
    <cellStyle name="標準_3第9号様式の2" xfId="133" xr:uid="{00000000-0005-0000-0000-00007B000000}"/>
    <cellStyle name="標準_kyotaku_shinnsei" xfId="140" xr:uid="{13B26719-B635-43DE-A10E-98629A3626C7}"/>
    <cellStyle name="標準_管理者経歴書" xfId="6" xr:uid="{00000000-0005-0000-0000-00007C000000}"/>
    <cellStyle name="標準_居宅申請書" xfId="124" xr:uid="{00000000-0005-0000-0000-00007D000000}"/>
    <cellStyle name="標準_事業計画書" xfId="129" xr:uid="{00000000-0005-0000-0000-000080000000}"/>
    <cellStyle name="標準_事業者指定様式（多機能用総括表）作業ファイル" xfId="7" xr:uid="{00000000-0005-0000-0000-000081000000}"/>
    <cellStyle name="標準_収支予算表" xfId="130" xr:uid="{00000000-0005-0000-0000-000083000000}"/>
    <cellStyle name="標準_収支予算表（記載例）" xfId="131" xr:uid="{00000000-0005-0000-0000-000084000000}"/>
    <cellStyle name="標準_新規Microsoft Excel ワークシート" xfId="132" xr:uid="{00000000-0005-0000-0000-000085000000}"/>
    <cellStyle name="標準_設備備品一覧" xfId="8" xr:uid="{00000000-0005-0000-0000-000087000000}"/>
    <cellStyle name="標準_総括表を変更しました（６／２３）" xfId="9" xr:uid="{00000000-0005-0000-0000-000088000000}"/>
    <cellStyle name="標準_第１号様式・付表" xfId="136" xr:uid="{00000000-0005-0000-0000-000089000000}"/>
    <cellStyle name="標準_短期入所介護給付費請求書" xfId="137" xr:uid="{00000000-0005-0000-0000-00008A000000}"/>
    <cellStyle name="標準_徴収額（別紙17）" xfId="122" xr:uid="{00000000-0005-0000-0000-00008D000000}"/>
    <cellStyle name="標準_付表　訪問介護　修正版_第一号様式 2" xfId="138" xr:uid="{B7691F0D-EF4B-40DE-96DD-78291C69C868}"/>
    <cellStyle name="未定義" xfId="121" xr:uid="{00000000-0005-0000-0000-00008E000000}"/>
    <cellStyle name="良い 2" xfId="103" xr:uid="{00000000-0005-0000-0000-00008F000000}"/>
    <cellStyle name="良い 3" xfId="104" xr:uid="{00000000-0005-0000-0000-000090000000}"/>
  </cellStyles>
  <dxfs count="0"/>
  <tableStyles count="0" defaultTableStyle="TableStyleMedium2" defaultPivotStyle="PivotStyleMedium9"/>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fmlaLink="$B$14"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15</xdr:col>
      <xdr:colOff>133350</xdr:colOff>
      <xdr:row>1</xdr:row>
      <xdr:rowOff>337608</xdr:rowOff>
    </xdr:from>
    <xdr:to>
      <xdr:col>22</xdr:col>
      <xdr:colOff>438150</xdr:colOff>
      <xdr:row>6</xdr:row>
      <xdr:rowOff>766233</xdr:rowOff>
    </xdr:to>
    <xdr:sp macro="" textlink="">
      <xdr:nvSpPr>
        <xdr:cNvPr id="2" name="AutoShape 8">
          <a:extLst>
            <a:ext uri="{FF2B5EF4-FFF2-40B4-BE49-F238E27FC236}">
              <a16:creationId xmlns:a16="http://schemas.microsoft.com/office/drawing/2014/main" id="{00000000-0008-0000-0000-000002000000}"/>
            </a:ext>
          </a:extLst>
        </xdr:cNvPr>
        <xdr:cNvSpPr>
          <a:spLocks noChangeArrowheads="1"/>
        </xdr:cNvSpPr>
      </xdr:nvSpPr>
      <xdr:spPr bwMode="auto">
        <a:xfrm>
          <a:off x="17754600" y="699558"/>
          <a:ext cx="6438900" cy="20669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thickThin">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90000" tIns="46800" rIns="90000" bIns="46800" anchor="ctr" upright="1"/>
        <a:lstStyle/>
        <a:p>
          <a:pPr algn="l" rtl="0">
            <a:lnSpc>
              <a:spcPts val="2000"/>
            </a:lnSpc>
            <a:defRPr sz="1000"/>
          </a:pPr>
          <a:r>
            <a:rPr lang="ja-JP" altLang="en-US" sz="1600" b="1" i="0" u="sng" strike="noStrike" baseline="0">
              <a:solidFill>
                <a:srgbClr val="000000"/>
              </a:solidFill>
              <a:latin typeface="HG丸ｺﾞｼｯｸM-PRO" panose="020F0600000000000000" pitchFamily="50" charset="-128"/>
              <a:ea typeface="HG丸ｺﾞｼｯｸM-PRO" panose="020F0600000000000000" pitchFamily="50" charset="-128"/>
            </a:rPr>
            <a:t>●変更届提出先</a:t>
          </a:r>
        </a:p>
        <a:p>
          <a:pPr algn="l" rtl="0">
            <a:lnSpc>
              <a:spcPts val="2000"/>
            </a:lnSpc>
            <a:defRPr sz="1000"/>
          </a:pPr>
          <a:r>
            <a:rPr lang="ja-JP" altLang="en-US" sz="1600" b="1" i="0" u="sng"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600" b="1" i="0" u="sng" strike="noStrike" baseline="0">
              <a:solidFill>
                <a:srgbClr val="000000"/>
              </a:solidFill>
              <a:latin typeface="HG丸ｺﾞｼｯｸM-PRO" panose="020F0600000000000000" pitchFamily="50" charset="-128"/>
              <a:ea typeface="HG丸ｺﾞｼｯｸM-PRO" panose="020F0600000000000000" pitchFamily="50" charset="-128"/>
            </a:rPr>
            <a:t>192-8501</a:t>
          </a:r>
          <a:r>
            <a:rPr lang="ja-JP" altLang="en-US" sz="1600" b="1" i="0" u="sng" strike="noStrike" baseline="0">
              <a:solidFill>
                <a:srgbClr val="000000"/>
              </a:solidFill>
              <a:latin typeface="HG丸ｺﾞｼｯｸM-PRO" panose="020F0600000000000000" pitchFamily="50" charset="-128"/>
              <a:ea typeface="HG丸ｺﾞｼｯｸM-PRO" panose="020F0600000000000000" pitchFamily="50" charset="-128"/>
            </a:rPr>
            <a:t>　東京都八王子市元本郷町三丁目２４番１号</a:t>
          </a:r>
        </a:p>
        <a:p>
          <a:pPr algn="l" rtl="0">
            <a:lnSpc>
              <a:spcPts val="2000"/>
            </a:lnSpc>
            <a:defRPr sz="1000"/>
          </a:pPr>
          <a:r>
            <a:rPr lang="ja-JP" altLang="en-US" sz="1600" b="1" i="0" u="sng" strike="noStrike" baseline="0">
              <a:solidFill>
                <a:srgbClr val="000000"/>
              </a:solidFill>
              <a:latin typeface="HG丸ｺﾞｼｯｸM-PRO" panose="020F0600000000000000" pitchFamily="50" charset="-128"/>
              <a:ea typeface="HG丸ｺﾞｼｯｸM-PRO" panose="020F0600000000000000" pitchFamily="50" charset="-128"/>
            </a:rPr>
            <a:t>八王子市福祉部障害者福祉課　事業者指定担当</a:t>
          </a:r>
          <a:br>
            <a:rPr lang="en-US" altLang="ja-JP" sz="1600" b="1" i="0" u="sng" strike="noStrike" baseline="0">
              <a:solidFill>
                <a:srgbClr val="000000"/>
              </a:solidFill>
              <a:latin typeface="HG丸ｺﾞｼｯｸM-PRO" panose="020F0600000000000000" pitchFamily="50" charset="-128"/>
              <a:ea typeface="HG丸ｺﾞｼｯｸM-PRO" panose="020F0600000000000000" pitchFamily="50" charset="-128"/>
            </a:rPr>
          </a:br>
          <a:r>
            <a:rPr lang="ja-JP" altLang="en-US" sz="1600" b="1" i="0" u="sng" strike="noStrike" baseline="0">
              <a:solidFill>
                <a:srgbClr val="000000"/>
              </a:solidFill>
              <a:latin typeface="HG丸ｺﾞｼｯｸM-PRO" panose="020F0600000000000000" pitchFamily="50" charset="-128"/>
              <a:ea typeface="HG丸ｺﾞｼｯｸM-PRO" panose="020F0600000000000000" pitchFamily="50" charset="-128"/>
            </a:rPr>
            <a:t>℡：０４２</a:t>
          </a:r>
          <a:r>
            <a:rPr lang="en-US" altLang="ja-JP" sz="1600" b="1" i="0" u="sng"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600" b="1" i="0" u="sng" strike="noStrike" baseline="0">
              <a:solidFill>
                <a:srgbClr val="000000"/>
              </a:solidFill>
              <a:latin typeface="HG丸ｺﾞｼｯｸM-PRO" panose="020F0600000000000000" pitchFamily="50" charset="-128"/>
              <a:ea typeface="HG丸ｺﾞｼｯｸM-PRO" panose="020F0600000000000000" pitchFamily="50" charset="-128"/>
            </a:rPr>
            <a:t>６２０</a:t>
          </a:r>
          <a:r>
            <a:rPr lang="en-US" altLang="ja-JP" sz="1600" b="1" i="0" u="sng"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600" b="1" i="0" u="sng" strike="noStrike" baseline="0">
              <a:solidFill>
                <a:srgbClr val="000000"/>
              </a:solidFill>
              <a:latin typeface="HG丸ｺﾞｼｯｸM-PRO" panose="020F0600000000000000" pitchFamily="50" charset="-128"/>
              <a:ea typeface="HG丸ｺﾞｼｯｸM-PRO" panose="020F0600000000000000" pitchFamily="50" charset="-128"/>
            </a:rPr>
            <a:t>７４７９</a:t>
          </a:r>
        </a:p>
        <a:p>
          <a:pPr algn="l" rtl="0">
            <a:lnSpc>
              <a:spcPts val="2000"/>
            </a:lnSpc>
            <a:defRPr sz="1000"/>
          </a:pPr>
          <a:r>
            <a:rPr lang="en-US" altLang="ja-JP" sz="1600" b="1" i="0" u="sng"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600" b="1" i="0" u="sng" strike="noStrike" baseline="0">
              <a:solidFill>
                <a:srgbClr val="000000"/>
              </a:solidFill>
              <a:latin typeface="HG丸ｺﾞｼｯｸM-PRO" panose="020F0600000000000000" pitchFamily="50" charset="-128"/>
              <a:ea typeface="HG丸ｺﾞｼｯｸM-PRO" panose="020F0600000000000000" pitchFamily="50" charset="-128"/>
            </a:rPr>
            <a:t>収受印を押印した変更届の写しの返送を希望する場合は、切手を貼付した返信用封筒を同封してください。</a:t>
          </a:r>
          <a:endParaRPr lang="ja-JP" altLang="en-US" sz="16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28575</xdr:colOff>
      <xdr:row>0</xdr:row>
      <xdr:rowOff>28575</xdr:rowOff>
    </xdr:from>
    <xdr:to>
      <xdr:col>5</xdr:col>
      <xdr:colOff>0</xdr:colOff>
      <xdr:row>1</xdr:row>
      <xdr:rowOff>307731</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28575" y="28575"/>
          <a:ext cx="9305925" cy="631581"/>
        </a:xfrm>
        <a:prstGeom prst="rect">
          <a:avLst/>
        </a:prstGeom>
        <a:solidFill>
          <a:srgbClr val="0070C0"/>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32004" anchor="ctr" upright="1"/>
        <a:lstStyle/>
        <a:p>
          <a:pPr algn="ctr" rtl="0">
            <a:defRPr sz="1000"/>
          </a:pPr>
          <a:r>
            <a:rPr lang="ja-JP" altLang="en-US" sz="2400" b="1" i="0" u="none" strike="noStrike" baseline="0">
              <a:solidFill>
                <a:schemeClr val="bg1"/>
              </a:solidFill>
              <a:latin typeface="HGP創英角ﾎﾟｯﾌﾟ体" panose="040B0A00000000000000" pitchFamily="50" charset="-128"/>
              <a:ea typeface="HGP創英角ﾎﾟｯﾌﾟ体" panose="040B0A00000000000000" pitchFamily="50" charset="-128"/>
            </a:rPr>
            <a:t>変更届の提出書類一覧　（短期入所①）</a:t>
          </a:r>
        </a:p>
      </xdr:txBody>
    </xdr:sp>
    <xdr:clientData/>
  </xdr:twoCellAnchor>
  <xdr:twoCellAnchor>
    <xdr:from>
      <xdr:col>0</xdr:col>
      <xdr:colOff>276225</xdr:colOff>
      <xdr:row>3</xdr:row>
      <xdr:rowOff>295275</xdr:rowOff>
    </xdr:from>
    <xdr:to>
      <xdr:col>1</xdr:col>
      <xdr:colOff>28575</xdr:colOff>
      <xdr:row>6</xdr:row>
      <xdr:rowOff>85725</xdr:rowOff>
    </xdr:to>
    <xdr:sp macro="" textlink="">
      <xdr:nvSpPr>
        <xdr:cNvPr id="4" name="AutoShape 16">
          <a:extLst>
            <a:ext uri="{FF2B5EF4-FFF2-40B4-BE49-F238E27FC236}">
              <a16:creationId xmlns:a16="http://schemas.microsoft.com/office/drawing/2014/main" id="{00000000-0008-0000-0000-000004000000}"/>
            </a:ext>
          </a:extLst>
        </xdr:cNvPr>
        <xdr:cNvSpPr>
          <a:spLocks/>
        </xdr:cNvSpPr>
      </xdr:nvSpPr>
      <xdr:spPr bwMode="auto">
        <a:xfrm>
          <a:off x="276225" y="1247775"/>
          <a:ext cx="390525" cy="790575"/>
        </a:xfrm>
        <a:prstGeom prst="leftBracket">
          <a:avLst>
            <a:gd name="adj" fmla="val 1687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438150</xdr:colOff>
      <xdr:row>12</xdr:row>
      <xdr:rowOff>495300</xdr:rowOff>
    </xdr:from>
    <xdr:to>
      <xdr:col>10</xdr:col>
      <xdr:colOff>114300</xdr:colOff>
      <xdr:row>15</xdr:row>
      <xdr:rowOff>514350</xdr:rowOff>
    </xdr:to>
    <xdr:sp macro="" textlink="">
      <xdr:nvSpPr>
        <xdr:cNvPr id="5" name="AutoShape 20">
          <a:extLst>
            <a:ext uri="{FF2B5EF4-FFF2-40B4-BE49-F238E27FC236}">
              <a16:creationId xmlns:a16="http://schemas.microsoft.com/office/drawing/2014/main" id="{00000000-0008-0000-0000-000005000000}"/>
            </a:ext>
          </a:extLst>
        </xdr:cNvPr>
        <xdr:cNvSpPr>
          <a:spLocks/>
        </xdr:cNvSpPr>
      </xdr:nvSpPr>
      <xdr:spPr bwMode="auto">
        <a:xfrm>
          <a:off x="11915775" y="8258175"/>
          <a:ext cx="2295525" cy="1733550"/>
        </a:xfrm>
        <a:prstGeom prst="borderCallout1">
          <a:avLst>
            <a:gd name="adj1" fmla="val 565"/>
            <a:gd name="adj2" fmla="val 221"/>
            <a:gd name="adj3" fmla="val 55822"/>
            <a:gd name="adj4" fmla="val -180420"/>
          </a:avLst>
        </a:prstGeom>
        <a:solidFill>
          <a:srgbClr xmlns:mc="http://schemas.openxmlformats.org/markup-compatibility/2006" xmlns:a14="http://schemas.microsoft.com/office/drawing/2010/main" val="FFFFFF" mc:Ignorable="a14" a14:legacySpreadsheetColorIndex="9"/>
        </a:solidFill>
        <a:ln w="317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0000" tIns="46800" rIns="90000" bIns="46800" anchor="ctr" upright="1"/>
        <a:lstStyle/>
        <a:p>
          <a:pPr rtl="0">
            <a:lnSpc>
              <a:spcPts val="1600"/>
            </a:lnSpc>
          </a:pPr>
          <a:r>
            <a:rPr lang="ja-JP" altLang="en-US" sz="1600" b="1" i="0" u="sng" baseline="0">
              <a:effectLst/>
              <a:latin typeface="+mn-lt"/>
              <a:ea typeface="+mn-ea"/>
              <a:cs typeface="+mn-cs"/>
            </a:rPr>
            <a:t>法人</a:t>
          </a:r>
          <a:r>
            <a:rPr lang="ja-JP" altLang="en-US" sz="1600" b="0" i="0" baseline="0">
              <a:effectLst/>
              <a:latin typeface="+mn-lt"/>
              <a:ea typeface="+mn-ea"/>
              <a:cs typeface="+mn-cs"/>
            </a:rPr>
            <a:t>の電話番号・ＦＡＸ番号が変わる場合は、第</a:t>
          </a:r>
          <a:r>
            <a:rPr lang="en-US" altLang="ja-JP" sz="1600" b="0" i="0" baseline="0">
              <a:effectLst/>
              <a:latin typeface="+mn-lt"/>
              <a:ea typeface="+mn-ea"/>
              <a:cs typeface="+mn-cs"/>
            </a:rPr>
            <a:t>2</a:t>
          </a:r>
          <a:r>
            <a:rPr lang="ja-JP" altLang="en-US" sz="1600" b="0" i="0" baseline="0">
              <a:effectLst/>
              <a:latin typeface="+mn-lt"/>
              <a:ea typeface="+mn-ea"/>
              <a:cs typeface="+mn-cs"/>
            </a:rPr>
            <a:t>号様式の変更前・変更後の欄にご記入ください。</a:t>
          </a:r>
          <a:endParaRPr lang="ja-JP" altLang="ja-JP" sz="1600">
            <a:effectLst/>
          </a:endParaRPr>
        </a:p>
      </xdr:txBody>
    </xdr:sp>
    <xdr:clientData/>
  </xdr:twoCellAnchor>
  <xdr:twoCellAnchor>
    <xdr:from>
      <xdr:col>11</xdr:col>
      <xdr:colOff>0</xdr:colOff>
      <xdr:row>24</xdr:row>
      <xdr:rowOff>311147</xdr:rowOff>
    </xdr:from>
    <xdr:to>
      <xdr:col>12</xdr:col>
      <xdr:colOff>565150</xdr:colOff>
      <xdr:row>26</xdr:row>
      <xdr:rowOff>317499</xdr:rowOff>
    </xdr:to>
    <xdr:sp macro="" textlink="">
      <xdr:nvSpPr>
        <xdr:cNvPr id="6" name="AutoShape 20">
          <a:extLst>
            <a:ext uri="{FF2B5EF4-FFF2-40B4-BE49-F238E27FC236}">
              <a16:creationId xmlns:a16="http://schemas.microsoft.com/office/drawing/2014/main" id="{00000000-0008-0000-0000-000006000000}"/>
            </a:ext>
          </a:extLst>
        </xdr:cNvPr>
        <xdr:cNvSpPr>
          <a:spLocks/>
        </xdr:cNvSpPr>
      </xdr:nvSpPr>
      <xdr:spPr bwMode="auto">
        <a:xfrm flipV="1">
          <a:off x="14916150" y="15503522"/>
          <a:ext cx="1431925" cy="1149352"/>
        </a:xfrm>
        <a:prstGeom prst="borderCallout1">
          <a:avLst>
            <a:gd name="adj1" fmla="val 81810"/>
            <a:gd name="adj2" fmla="val 97924"/>
            <a:gd name="adj3" fmla="val 57360"/>
            <a:gd name="adj4" fmla="val 117863"/>
          </a:avLst>
        </a:prstGeom>
        <a:solidFill>
          <a:srgbClr xmlns:mc="http://schemas.openxmlformats.org/markup-compatibility/2006" xmlns:a14="http://schemas.microsoft.com/office/drawing/2010/main" val="FFFFFF" mc:Ignorable="a14" a14:legacySpreadsheetColorIndex="9"/>
        </a:solidFill>
        <a:ln w="317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0000" tIns="46800" rIns="90000" bIns="46800" anchor="ctr"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運営規程に苦情窓口が記載されている場合は、ご提出ください。</a:t>
          </a:r>
        </a:p>
      </xdr:txBody>
    </xdr:sp>
    <xdr:clientData/>
  </xdr:twoCellAnchor>
  <xdr:twoCellAnchor>
    <xdr:from>
      <xdr:col>15</xdr:col>
      <xdr:colOff>862830</xdr:colOff>
      <xdr:row>8</xdr:row>
      <xdr:rowOff>1063765</xdr:rowOff>
    </xdr:from>
    <xdr:to>
      <xdr:col>17</xdr:col>
      <xdr:colOff>780769</xdr:colOff>
      <xdr:row>10</xdr:row>
      <xdr:rowOff>393874</xdr:rowOff>
    </xdr:to>
    <xdr:sp macro="" textlink="">
      <xdr:nvSpPr>
        <xdr:cNvPr id="7" name="AutoShape 20">
          <a:extLst>
            <a:ext uri="{FF2B5EF4-FFF2-40B4-BE49-F238E27FC236}">
              <a16:creationId xmlns:a16="http://schemas.microsoft.com/office/drawing/2014/main" id="{00000000-0008-0000-0000-000007000000}"/>
            </a:ext>
          </a:extLst>
        </xdr:cNvPr>
        <xdr:cNvSpPr>
          <a:spLocks/>
        </xdr:cNvSpPr>
      </xdr:nvSpPr>
      <xdr:spPr bwMode="auto">
        <a:xfrm>
          <a:off x="20184973" y="5731015"/>
          <a:ext cx="1659653" cy="1289538"/>
        </a:xfrm>
        <a:prstGeom prst="borderCallout1">
          <a:avLst>
            <a:gd name="adj1" fmla="val 1992"/>
            <a:gd name="adj2" fmla="val 513"/>
            <a:gd name="adj3" fmla="val -29236"/>
            <a:gd name="adj4" fmla="val -15637"/>
          </a:avLst>
        </a:prstGeom>
        <a:solidFill>
          <a:srgbClr xmlns:mc="http://schemas.openxmlformats.org/markup-compatibility/2006" xmlns:a14="http://schemas.microsoft.com/office/drawing/2010/main" val="FFFFFF" mc:Ignorable="a14" a14:legacySpreadsheetColorIndex="9"/>
        </a:solidFill>
        <a:ln w="317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0000" tIns="46800" rIns="90000" bIns="46800" anchor="ctr"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役員等名簿には</a:t>
          </a:r>
          <a:r>
            <a:rPr kumimoji="0" lang="ja-JP" altLang="en-US" sz="1600" b="1" i="0" u="sng" strike="noStrike" kern="0" cap="none" spc="0" normalizeH="0" baseline="0" noProof="0">
              <a:ln>
                <a:noFill/>
              </a:ln>
              <a:solidFill>
                <a:srgbClr val="000000"/>
              </a:solidFill>
              <a:effectLst/>
              <a:uLnTx/>
              <a:uFillTx/>
              <a:latin typeface="ＭＳ Ｐゴシック"/>
              <a:ea typeface="ＭＳ Ｐゴシック"/>
            </a:rPr>
            <a:t>管理者</a:t>
          </a: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の記載が必要です。</a:t>
          </a:r>
        </a:p>
      </xdr:txBody>
    </xdr:sp>
    <xdr:clientData/>
  </xdr:twoCellAnchor>
  <xdr:twoCellAnchor>
    <xdr:from>
      <xdr:col>9</xdr:col>
      <xdr:colOff>493836</xdr:colOff>
      <xdr:row>9</xdr:row>
      <xdr:rowOff>260839</xdr:rowOff>
    </xdr:from>
    <xdr:to>
      <xdr:col>11</xdr:col>
      <xdr:colOff>457200</xdr:colOff>
      <xdr:row>11</xdr:row>
      <xdr:rowOff>95250</xdr:rowOff>
    </xdr:to>
    <xdr:sp macro="" textlink="">
      <xdr:nvSpPr>
        <xdr:cNvPr id="8" name="AutoShape 20">
          <a:extLst>
            <a:ext uri="{FF2B5EF4-FFF2-40B4-BE49-F238E27FC236}">
              <a16:creationId xmlns:a16="http://schemas.microsoft.com/office/drawing/2014/main" id="{00000000-0008-0000-0000-000008000000}"/>
            </a:ext>
          </a:extLst>
        </xdr:cNvPr>
        <xdr:cNvSpPr>
          <a:spLocks/>
        </xdr:cNvSpPr>
      </xdr:nvSpPr>
      <xdr:spPr bwMode="auto">
        <a:xfrm>
          <a:off x="13676436" y="6309214"/>
          <a:ext cx="1696914" cy="977411"/>
        </a:xfrm>
        <a:prstGeom prst="borderCallout1">
          <a:avLst>
            <a:gd name="adj1" fmla="val 2667"/>
            <a:gd name="adj2" fmla="val -355"/>
            <a:gd name="adj3" fmla="val -87293"/>
            <a:gd name="adj4" fmla="val -114715"/>
          </a:avLst>
        </a:prstGeom>
        <a:solidFill>
          <a:srgbClr xmlns:mc="http://schemas.openxmlformats.org/markup-compatibility/2006" xmlns:a14="http://schemas.microsoft.com/office/drawing/2010/main" val="FFFFFF" mc:Ignorable="a14" a14:legacySpreadsheetColorIndex="9"/>
        </a:solidFill>
        <a:ln w="317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0000" tIns="46800" rIns="90000" bIns="46800" anchor="ctr" upright="1"/>
        <a:lstStyle/>
        <a:p>
          <a:pPr rtl="0">
            <a:lnSpc>
              <a:spcPts val="1600"/>
            </a:lnSpc>
          </a:pPr>
          <a:r>
            <a:rPr lang="ja-JP" altLang="ja-JP" sz="1600" b="0" i="0" baseline="0">
              <a:effectLst/>
              <a:latin typeface="+mn-lt"/>
              <a:ea typeface="+mn-ea"/>
              <a:cs typeface="+mn-cs"/>
            </a:rPr>
            <a:t>図面が用意できない場合</a:t>
          </a:r>
          <a:r>
            <a:rPr lang="ja-JP" altLang="en-US" sz="1600" b="0" i="0" baseline="0">
              <a:effectLst/>
              <a:latin typeface="+mn-lt"/>
              <a:ea typeface="+mn-ea"/>
              <a:cs typeface="+mn-cs"/>
            </a:rPr>
            <a:t>には</a:t>
          </a:r>
          <a:r>
            <a:rPr lang="ja-JP" altLang="ja-JP" sz="1600" b="0" i="0" baseline="0">
              <a:effectLst/>
              <a:latin typeface="+mn-lt"/>
              <a:ea typeface="+mn-ea"/>
              <a:cs typeface="+mn-cs"/>
            </a:rPr>
            <a:t>、参考様式に記載してください</a:t>
          </a:r>
          <a:r>
            <a:rPr lang="ja-JP" altLang="en-US" sz="1600" b="0" i="0" baseline="0">
              <a:effectLst/>
              <a:latin typeface="+mn-lt"/>
              <a:ea typeface="+mn-ea"/>
              <a:cs typeface="+mn-cs"/>
            </a:rPr>
            <a:t>。</a:t>
          </a:r>
          <a:endParaRPr lang="ja-JP" altLang="ja-JP" sz="1600">
            <a:effectLst/>
          </a:endParaRPr>
        </a:p>
      </xdr:txBody>
    </xdr:sp>
    <xdr:clientData/>
  </xdr:twoCellAnchor>
  <xdr:twoCellAnchor>
    <xdr:from>
      <xdr:col>5</xdr:col>
      <xdr:colOff>422</xdr:colOff>
      <xdr:row>9</xdr:row>
      <xdr:rowOff>76200</xdr:rowOff>
    </xdr:from>
    <xdr:to>
      <xdr:col>5</xdr:col>
      <xdr:colOff>1539240</xdr:colOff>
      <xdr:row>10</xdr:row>
      <xdr:rowOff>533400</xdr:rowOff>
    </xdr:to>
    <xdr:sp macro="" textlink="">
      <xdr:nvSpPr>
        <xdr:cNvPr id="9" name="AutoShape 20">
          <a:extLst>
            <a:ext uri="{FF2B5EF4-FFF2-40B4-BE49-F238E27FC236}">
              <a16:creationId xmlns:a16="http://schemas.microsoft.com/office/drawing/2014/main" id="{00000000-0008-0000-0000-000009000000}"/>
            </a:ext>
          </a:extLst>
        </xdr:cNvPr>
        <xdr:cNvSpPr>
          <a:spLocks/>
        </xdr:cNvSpPr>
      </xdr:nvSpPr>
      <xdr:spPr bwMode="auto">
        <a:xfrm>
          <a:off x="6370742" y="5654040"/>
          <a:ext cx="1538818" cy="1036320"/>
        </a:xfrm>
        <a:prstGeom prst="borderCallout1">
          <a:avLst>
            <a:gd name="adj1" fmla="val 1206"/>
            <a:gd name="adj2" fmla="val 98939"/>
            <a:gd name="adj3" fmla="val -44600"/>
            <a:gd name="adj4" fmla="val 74533"/>
          </a:avLst>
        </a:prstGeom>
        <a:solidFill>
          <a:srgbClr xmlns:mc="http://schemas.openxmlformats.org/markup-compatibility/2006" xmlns:a14="http://schemas.microsoft.com/office/drawing/2010/main" val="FFFFFF" mc:Ignorable="a14" a14:legacySpreadsheetColorIndex="9"/>
        </a:solidFill>
        <a:ln w="317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0000" tIns="46800" rIns="90000" bIns="46800" anchor="ctr" upright="1"/>
        <a:lstStyle/>
        <a:p>
          <a:pPr rtl="0">
            <a:lnSpc>
              <a:spcPts val="1600"/>
            </a:lnSpc>
          </a:pPr>
          <a:r>
            <a:rPr lang="ja-JP" altLang="en-US" sz="1600" b="0" i="0" baseline="0">
              <a:effectLst/>
              <a:latin typeface="+mn-lt"/>
              <a:ea typeface="+mn-ea"/>
              <a:cs typeface="+mn-cs"/>
            </a:rPr>
            <a:t>公営事業所の場合、条例に変更のない場合は提出不要です。</a:t>
          </a:r>
          <a:endParaRPr lang="ja-JP" altLang="ja-JP" sz="1600">
            <a:effectLst/>
          </a:endParaRPr>
        </a:p>
      </xdr:txBody>
    </xdr:sp>
    <xdr:clientData/>
  </xdr:twoCellAnchor>
  <xdr:twoCellAnchor>
    <xdr:from>
      <xdr:col>5</xdr:col>
      <xdr:colOff>177312</xdr:colOff>
      <xdr:row>23</xdr:row>
      <xdr:rowOff>381000</xdr:rowOff>
    </xdr:from>
    <xdr:to>
      <xdr:col>11</xdr:col>
      <xdr:colOff>0</xdr:colOff>
      <xdr:row>25</xdr:row>
      <xdr:rowOff>95250</xdr:rowOff>
    </xdr:to>
    <xdr:sp macro="" textlink="">
      <xdr:nvSpPr>
        <xdr:cNvPr id="10" name="AutoShape 20">
          <a:extLst>
            <a:ext uri="{FF2B5EF4-FFF2-40B4-BE49-F238E27FC236}">
              <a16:creationId xmlns:a16="http://schemas.microsoft.com/office/drawing/2014/main" id="{00000000-0008-0000-0000-00000A000000}"/>
            </a:ext>
          </a:extLst>
        </xdr:cNvPr>
        <xdr:cNvSpPr>
          <a:spLocks/>
        </xdr:cNvSpPr>
      </xdr:nvSpPr>
      <xdr:spPr bwMode="auto">
        <a:xfrm>
          <a:off x="8130687" y="15001875"/>
          <a:ext cx="5061438" cy="857250"/>
        </a:xfrm>
        <a:prstGeom prst="borderCallout1">
          <a:avLst>
            <a:gd name="adj1" fmla="val 257"/>
            <a:gd name="adj2" fmla="val -355"/>
            <a:gd name="adj3" fmla="val 59840"/>
            <a:gd name="adj4" fmla="val -79188"/>
          </a:avLst>
        </a:prstGeom>
        <a:solidFill>
          <a:srgbClr xmlns:mc="http://schemas.openxmlformats.org/markup-compatibility/2006" xmlns:a14="http://schemas.microsoft.com/office/drawing/2010/main" val="FFFFFF" mc:Ignorable="a14" a14:legacySpreadsheetColorIndex="9"/>
        </a:solidFill>
        <a:ln w="317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0000" tIns="46800" rIns="90000" bIns="46800" anchor="ctr"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利用者から受領する費用については、運営規程に記載し、あらかじめ利用者に十分説明する必要があります。</a:t>
          </a:r>
          <a:endParaRPr kumimoji="0" lang="en-US" altLang="ja-JP" sz="16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また、料金の根拠として、</a:t>
          </a:r>
          <a:r>
            <a:rPr kumimoji="0" lang="ja-JP" altLang="en-US" sz="1600" b="1" i="0" u="sng" strike="noStrike" kern="0" cap="none" spc="0" normalizeH="0" baseline="0" noProof="0">
              <a:ln>
                <a:noFill/>
              </a:ln>
              <a:solidFill>
                <a:sysClr val="windowText" lastClr="000000"/>
              </a:solidFill>
              <a:effectLst/>
              <a:uLnTx/>
              <a:uFillTx/>
              <a:latin typeface="ＭＳ Ｐゴシック"/>
              <a:ea typeface="ＭＳ Ｐゴシック"/>
            </a:rPr>
            <a:t>金額の積算方法</a:t>
          </a: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を任意様式でご提出ください。</a:t>
          </a:r>
        </a:p>
      </xdr:txBody>
    </xdr:sp>
    <xdr:clientData/>
  </xdr:twoCellAnchor>
  <xdr:twoCellAnchor>
    <xdr:from>
      <xdr:col>13</xdr:col>
      <xdr:colOff>12700</xdr:colOff>
      <xdr:row>25</xdr:row>
      <xdr:rowOff>0</xdr:rowOff>
    </xdr:from>
    <xdr:to>
      <xdr:col>13</xdr:col>
      <xdr:colOff>685800</xdr:colOff>
      <xdr:row>26</xdr:row>
      <xdr:rowOff>0</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bwMode="auto">
        <a:xfrm>
          <a:off x="16662400" y="15763875"/>
          <a:ext cx="673100" cy="571500"/>
        </a:xfrm>
        <a:prstGeom prst="ellipse">
          <a:avLst/>
        </a:prstGeom>
        <a:noFill/>
        <a:ln w="38100">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0000" tIns="46800" rIns="180000" bIns="46800" numCol="1" spcCol="0" rtlCol="0" fromWordArt="0" anchor="t" anchorCtr="0" forceAA="0" upright="1" compatLnSpc="1">
          <a:prstTxWarp prst="textNoShape">
            <a:avLst/>
          </a:prstTxWarp>
          <a:noAutofit/>
        </a:bodyPr>
        <a:lstStyle/>
        <a:p>
          <a:endParaRPr lang="ja-JP" altLang="en-US"/>
        </a:p>
      </xdr:txBody>
    </xdr:sp>
    <xdr:clientData/>
  </xdr:twoCellAnchor>
  <xdr:twoCellAnchor>
    <xdr:from>
      <xdr:col>13</xdr:col>
      <xdr:colOff>165100</xdr:colOff>
      <xdr:row>23</xdr:row>
      <xdr:rowOff>552450</xdr:rowOff>
    </xdr:from>
    <xdr:to>
      <xdr:col>13</xdr:col>
      <xdr:colOff>838200</xdr:colOff>
      <xdr:row>24</xdr:row>
      <xdr:rowOff>552450</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bwMode="auto">
        <a:xfrm>
          <a:off x="16814800" y="15173325"/>
          <a:ext cx="673100" cy="571500"/>
        </a:xfrm>
        <a:prstGeom prst="ellipse">
          <a:avLst/>
        </a:prstGeom>
        <a:noFill/>
        <a:ln w="38100">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0000" tIns="46800" rIns="180000" bIns="46800" numCol="1" spcCol="0" rtlCol="0" fromWordArt="0" anchor="t" anchorCtr="0" forceAA="0" upright="1" compatLnSpc="1">
          <a:prstTxWarp prst="textNoShape">
            <a:avLst/>
          </a:prstTxWarp>
          <a:noAutofit/>
        </a:bodyPr>
        <a:lstStyle/>
        <a:p>
          <a:endParaRPr lang="ja-JP" altLang="en-US"/>
        </a:p>
      </xdr:txBody>
    </xdr:sp>
    <xdr:clientData/>
  </xdr:twoCellAnchor>
  <xdr:twoCellAnchor>
    <xdr:from>
      <xdr:col>14</xdr:col>
      <xdr:colOff>539262</xdr:colOff>
      <xdr:row>23</xdr:row>
      <xdr:rowOff>323850</xdr:rowOff>
    </xdr:from>
    <xdr:to>
      <xdr:col>17</xdr:col>
      <xdr:colOff>152400</xdr:colOff>
      <xdr:row>25</xdr:row>
      <xdr:rowOff>38100</xdr:rowOff>
    </xdr:to>
    <xdr:sp macro="" textlink="">
      <xdr:nvSpPr>
        <xdr:cNvPr id="13" name="AutoShape 20">
          <a:extLst>
            <a:ext uri="{FF2B5EF4-FFF2-40B4-BE49-F238E27FC236}">
              <a16:creationId xmlns:a16="http://schemas.microsoft.com/office/drawing/2014/main" id="{00000000-0008-0000-0000-00000D000000}"/>
            </a:ext>
          </a:extLst>
        </xdr:cNvPr>
        <xdr:cNvSpPr>
          <a:spLocks/>
        </xdr:cNvSpPr>
      </xdr:nvSpPr>
      <xdr:spPr bwMode="auto">
        <a:xfrm>
          <a:off x="18055737" y="14944725"/>
          <a:ext cx="2213463" cy="857250"/>
        </a:xfrm>
        <a:prstGeom prst="borderCallout1">
          <a:avLst>
            <a:gd name="adj1" fmla="val 257"/>
            <a:gd name="adj2" fmla="val -355"/>
            <a:gd name="adj3" fmla="val 56899"/>
            <a:gd name="adj4" fmla="val -37083"/>
          </a:avLst>
        </a:prstGeom>
        <a:solidFill>
          <a:srgbClr xmlns:mc="http://schemas.openxmlformats.org/markup-compatibility/2006" xmlns:a14="http://schemas.microsoft.com/office/drawing/2010/main" val="FFFFFF" mc:Ignorable="a14" a14:legacySpreadsheetColorIndex="9"/>
        </a:solidFill>
        <a:ln w="317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0000" tIns="46800" rIns="90000" bIns="46800" anchor="ctr"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利用者契約書や重要事項説明書を添付していただく場合もあります</a:t>
          </a:r>
        </a:p>
      </xdr:txBody>
    </xdr:sp>
    <xdr:clientData/>
  </xdr:twoCellAnchor>
  <xdr:twoCellAnchor>
    <xdr:from>
      <xdr:col>17</xdr:col>
      <xdr:colOff>577850</xdr:colOff>
      <xdr:row>11</xdr:row>
      <xdr:rowOff>301766</xdr:rowOff>
    </xdr:from>
    <xdr:to>
      <xdr:col>21</xdr:col>
      <xdr:colOff>323850</xdr:colOff>
      <xdr:row>14</xdr:row>
      <xdr:rowOff>508000</xdr:rowOff>
    </xdr:to>
    <xdr:sp macro="" textlink="">
      <xdr:nvSpPr>
        <xdr:cNvPr id="15" name="AutoShape 20">
          <a:extLst>
            <a:ext uri="{FF2B5EF4-FFF2-40B4-BE49-F238E27FC236}">
              <a16:creationId xmlns:a16="http://schemas.microsoft.com/office/drawing/2014/main" id="{00000000-0008-0000-0000-00000F000000}"/>
            </a:ext>
          </a:extLst>
        </xdr:cNvPr>
        <xdr:cNvSpPr>
          <a:spLocks/>
        </xdr:cNvSpPr>
      </xdr:nvSpPr>
      <xdr:spPr bwMode="auto">
        <a:xfrm>
          <a:off x="19951700" y="7540766"/>
          <a:ext cx="3251200" cy="1920734"/>
        </a:xfrm>
        <a:prstGeom prst="borderCallout1">
          <a:avLst>
            <a:gd name="adj1" fmla="val -2624"/>
            <a:gd name="adj2" fmla="val 99969"/>
            <a:gd name="adj3" fmla="val -104586"/>
            <a:gd name="adj4" fmla="val 132626"/>
          </a:avLst>
        </a:prstGeom>
        <a:solidFill>
          <a:srgbClr xmlns:mc="http://schemas.openxmlformats.org/markup-compatibility/2006" xmlns:a14="http://schemas.microsoft.com/office/drawing/2010/main" val="FFFFFF" mc:Ignorable="a14" a14:legacySpreadsheetColorIndex="9"/>
        </a:solidFill>
        <a:ln w="317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0000" tIns="46800" rIns="90000" bIns="46800" anchor="ctr" upright="1"/>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mn-ea"/>
            </a:rPr>
            <a:t>業務管理体制の届出先は事業所の区分によって異なります。事業所等が八王子市のみに所在する事業者は八王子市へ提出してください。</a:t>
          </a:r>
          <a:r>
            <a:rPr kumimoji="0" lang="en-US" altLang="ja-JP" sz="1600" b="0" i="0" u="none" strike="noStrike" kern="0" cap="none" spc="0" normalizeH="0" baseline="0" noProof="0">
              <a:ln>
                <a:noFill/>
              </a:ln>
              <a:solidFill>
                <a:srgbClr val="000000"/>
              </a:solidFill>
              <a:effectLst/>
              <a:uLnTx/>
              <a:uFillTx/>
              <a:latin typeface="ＭＳ Ｐゴシック"/>
              <a:ea typeface="+mn-ea"/>
            </a:rPr>
            <a:t>※</a:t>
          </a:r>
          <a:r>
            <a:rPr kumimoji="0" lang="ja-JP" altLang="en-US" sz="1600" b="0" i="0" u="none" strike="noStrike" kern="0" cap="none" spc="0" normalizeH="0" baseline="0" noProof="0">
              <a:ln>
                <a:noFill/>
              </a:ln>
              <a:solidFill>
                <a:srgbClr val="000000"/>
              </a:solidFill>
              <a:effectLst/>
              <a:uLnTx/>
              <a:uFillTx/>
              <a:latin typeface="ＭＳ Ｐゴシック"/>
              <a:ea typeface="+mn-ea"/>
            </a:rPr>
            <a:t>詳しくは、八王子市ホームページの「業務管理体制の届出について」を御覧ください。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161925</xdr:colOff>
      <xdr:row>0</xdr:row>
      <xdr:rowOff>66675</xdr:rowOff>
    </xdr:from>
    <xdr:to>
      <xdr:col>36</xdr:col>
      <xdr:colOff>142875</xdr:colOff>
      <xdr:row>1</xdr:row>
      <xdr:rowOff>200025</xdr:rowOff>
    </xdr:to>
    <xdr:sp macro="" textlink="">
      <xdr:nvSpPr>
        <xdr:cNvPr id="2" name="AutoShape 1">
          <a:extLst>
            <a:ext uri="{FF2B5EF4-FFF2-40B4-BE49-F238E27FC236}">
              <a16:creationId xmlns:a16="http://schemas.microsoft.com/office/drawing/2014/main" id="{00000000-0008-0000-2500-000002000000}"/>
            </a:ext>
          </a:extLst>
        </xdr:cNvPr>
        <xdr:cNvSpPr>
          <a:spLocks noChangeArrowheads="1"/>
        </xdr:cNvSpPr>
      </xdr:nvSpPr>
      <xdr:spPr bwMode="auto">
        <a:xfrm>
          <a:off x="3819525" y="66675"/>
          <a:ext cx="42957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0</xdr:col>
      <xdr:colOff>133350</xdr:colOff>
      <xdr:row>0</xdr:row>
      <xdr:rowOff>66675</xdr:rowOff>
    </xdr:from>
    <xdr:to>
      <xdr:col>38</xdr:col>
      <xdr:colOff>190500</xdr:colOff>
      <xdr:row>1</xdr:row>
      <xdr:rowOff>200025</xdr:rowOff>
    </xdr:to>
    <xdr:sp macro="" textlink="">
      <xdr:nvSpPr>
        <xdr:cNvPr id="3" name="AutoShape 4">
          <a:extLst>
            <a:ext uri="{FF2B5EF4-FFF2-40B4-BE49-F238E27FC236}">
              <a16:creationId xmlns:a16="http://schemas.microsoft.com/office/drawing/2014/main" id="{00000000-0008-0000-2500-000003000000}"/>
            </a:ext>
          </a:extLst>
        </xdr:cNvPr>
        <xdr:cNvSpPr>
          <a:spLocks noChangeArrowheads="1"/>
        </xdr:cNvSpPr>
      </xdr:nvSpPr>
      <xdr:spPr bwMode="auto">
        <a:xfrm>
          <a:off x="133350" y="66675"/>
          <a:ext cx="846772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　　～ＧＨ・ＳＳ合築事業所用～</a:t>
          </a:r>
        </a:p>
      </xdr:txBody>
    </xdr:sp>
    <xdr:clientData/>
  </xdr:twoCellAnchor>
  <xdr:twoCellAnchor>
    <xdr:from>
      <xdr:col>47</xdr:col>
      <xdr:colOff>44825</xdr:colOff>
      <xdr:row>36</xdr:row>
      <xdr:rowOff>168085</xdr:rowOff>
    </xdr:from>
    <xdr:to>
      <xdr:col>55</xdr:col>
      <xdr:colOff>156884</xdr:colOff>
      <xdr:row>40</xdr:row>
      <xdr:rowOff>89647</xdr:rowOff>
    </xdr:to>
    <xdr:sp macro="" textlink="">
      <xdr:nvSpPr>
        <xdr:cNvPr id="4" name="正方形/長方形 3">
          <a:extLst>
            <a:ext uri="{FF2B5EF4-FFF2-40B4-BE49-F238E27FC236}">
              <a16:creationId xmlns:a16="http://schemas.microsoft.com/office/drawing/2014/main" id="{00000000-0008-0000-2500-000004000000}"/>
            </a:ext>
          </a:extLst>
        </xdr:cNvPr>
        <xdr:cNvSpPr/>
      </xdr:nvSpPr>
      <xdr:spPr>
        <a:xfrm>
          <a:off x="10427075" y="10055035"/>
          <a:ext cx="1712259" cy="106456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夜間支援体制を</a:t>
          </a:r>
          <a:endParaRPr kumimoji="1" lang="en-US" altLang="ja-JP" sz="1100"/>
        </a:p>
        <a:p>
          <a:pPr algn="l"/>
          <a:r>
            <a:rPr kumimoji="1" lang="ja-JP" altLang="en-US" sz="1100"/>
            <a:t>確保している時間帯</a:t>
          </a:r>
          <a:endParaRPr kumimoji="1" lang="en-US" altLang="ja-JP" sz="1100"/>
        </a:p>
        <a:p>
          <a:pPr algn="l"/>
          <a:r>
            <a:rPr kumimoji="1" lang="ja-JP" altLang="en-US" sz="1100">
              <a:solidFill>
                <a:sysClr val="windowText" lastClr="000000"/>
              </a:solidFill>
            </a:rPr>
            <a:t>　</a:t>
          </a:r>
          <a:r>
            <a:rPr kumimoji="1" lang="en-US" altLang="ja-JP" sz="1100" baseline="0">
              <a:solidFill>
                <a:sysClr val="windowText" lastClr="000000"/>
              </a:solidFill>
            </a:rPr>
            <a:t>  </a:t>
          </a:r>
          <a:r>
            <a:rPr kumimoji="1" lang="ja-JP" altLang="en-US" sz="1100">
              <a:solidFill>
                <a:sysClr val="windowText" lastClr="000000"/>
              </a:solidFill>
            </a:rPr>
            <a:t>：  　～　 ：</a:t>
          </a:r>
          <a:endParaRPr kumimoji="1" lang="en-US" altLang="ja-JP" sz="1100">
            <a:solidFill>
              <a:sysClr val="windowText" lastClr="000000"/>
            </a:solidFill>
          </a:endParaRPr>
        </a:p>
      </xdr:txBody>
    </xdr:sp>
    <xdr:clientData/>
  </xdr:twoCellAnchor>
  <xdr:twoCellAnchor>
    <xdr:from>
      <xdr:col>0</xdr:col>
      <xdr:colOff>78441</xdr:colOff>
      <xdr:row>66</xdr:row>
      <xdr:rowOff>168087</xdr:rowOff>
    </xdr:from>
    <xdr:to>
      <xdr:col>61</xdr:col>
      <xdr:colOff>123264</xdr:colOff>
      <xdr:row>91</xdr:row>
      <xdr:rowOff>11206</xdr:rowOff>
    </xdr:to>
    <xdr:sp macro="" textlink="">
      <xdr:nvSpPr>
        <xdr:cNvPr id="5" name="正方形/長方形 4">
          <a:extLst>
            <a:ext uri="{FF2B5EF4-FFF2-40B4-BE49-F238E27FC236}">
              <a16:creationId xmlns:a16="http://schemas.microsoft.com/office/drawing/2014/main" id="{00000000-0008-0000-2500-000005000000}"/>
            </a:ext>
          </a:extLst>
        </xdr:cNvPr>
        <xdr:cNvSpPr/>
      </xdr:nvSpPr>
      <xdr:spPr>
        <a:xfrm>
          <a:off x="78441" y="18446562"/>
          <a:ext cx="13227423" cy="8358469"/>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7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＜共同生活援助に関する留意事項＞</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入居者状況から得られる国基準分の時間数を満たすように記入すること。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職員が、夜間（支援）の時間帯以外に勤務する時間数を記載すること。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⇒「夜間（支援）の時間帯」については、実態及び事業計画等に応じて法人が設定する必要があります。</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「勤務形態」の左側の欄には「常勤・専従」や「非常勤・兼務」等を記載し、右側の欄には支援先の</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ユニット名を記載すること（すべてのユニットに関わり支援している場合は「全ユニット」と記載すること。）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なお、夜間支援従事者を兼ねる場合は「常勤・兼務」又は「非常勤・兼務」と記載すること。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特定有資格者（社会福祉士「社」・精神保健福祉士「精」・介護福祉士「介」）には名前</a:t>
          </a:r>
          <a:r>
            <a:rPr kumimoji="1" lang="ja-JP" altLang="ja-JP" sz="1100">
              <a:solidFill>
                <a:schemeClr val="dk1"/>
              </a:solidFill>
              <a:effectLst/>
              <a:latin typeface="+mn-lt"/>
              <a:ea typeface="+mn-ea"/>
              <a:cs typeface="+mn-cs"/>
            </a:rPr>
            <a:t>の後に</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資格名と勤続年数（経験３年以上の者のみ）を記入すること。</a:t>
          </a:r>
          <a:endParaRPr kumimoji="1" lang="en-US" altLang="ja-JP" sz="1200">
            <a:latin typeface="ＭＳ 明朝" panose="02020609040205080304" pitchFamily="17" charset="-128"/>
            <a:ea typeface="ＭＳ 明朝" panose="02020609040205080304" pitchFamily="17" charset="-128"/>
          </a:endParaRPr>
        </a:p>
        <a:p>
          <a:pPr algn="l"/>
          <a:endParaRPr kumimoji="1" lang="en-US" altLang="ja-JP" sz="600">
            <a:latin typeface="ＭＳ 明朝" panose="02020609040205080304" pitchFamily="17" charset="-128"/>
            <a:ea typeface="ＭＳ 明朝" panose="02020609040205080304" pitchFamily="17"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短期入所</a:t>
          </a:r>
          <a:r>
            <a:rPr kumimoji="1" lang="ja-JP" altLang="ja-JP" sz="1400" b="1">
              <a:solidFill>
                <a:schemeClr val="dk1"/>
              </a:solidFill>
              <a:effectLst/>
              <a:latin typeface="+mn-lt"/>
              <a:ea typeface="+mn-ea"/>
              <a:cs typeface="+mn-cs"/>
            </a:rPr>
            <a:t>に関する留意事項＞</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国基準の人員配置（最低基準６：１）を満たすように記入すること。（但しＧＨのサービス提供時間帯は、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ＧＨ利用者及びＳＳ利用者の合計数をＧＨ利用者数とみなした場合においてＧＨでの基準人員配置が必須。）</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夜間の時間帯についても記入すること。（宿直に関しても事業所に滞在している時間数は記入する⇒参考例参照）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「勤務形態」についてはＳＳのみ従事する場合は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、他の職務を兼ねる場合は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とすること。</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（ＳＳのみ従事であっても、管理者・支援員兼務の場合は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or</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a:t>
          </a:r>
          <a:endPar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短期入所事業所の支援員についてはそれぞれの事業所での人員配置基準が必要である。</a:t>
          </a:r>
          <a:endPar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そのため、夜間等のＧＨのサービス提供時間帯以外について、ＧＨの人員配置と兼務する場合（併設型ＳＳ）でも</a:t>
          </a:r>
          <a:endPar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ＳＳ事業所には各人員配置を必要とする。</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xdr:txBody>
    </xdr:sp>
    <xdr:clientData/>
  </xdr:twoCellAnchor>
  <xdr:twoCellAnchor>
    <xdr:from>
      <xdr:col>39</xdr:col>
      <xdr:colOff>100855</xdr:colOff>
      <xdr:row>67</xdr:row>
      <xdr:rowOff>101976</xdr:rowOff>
    </xdr:from>
    <xdr:to>
      <xdr:col>60</xdr:col>
      <xdr:colOff>190501</xdr:colOff>
      <xdr:row>74</xdr:row>
      <xdr:rowOff>212912</xdr:rowOff>
    </xdr:to>
    <xdr:sp macro="" textlink="">
      <xdr:nvSpPr>
        <xdr:cNvPr id="6" name="Rectangle 5">
          <a:extLst>
            <a:ext uri="{FF2B5EF4-FFF2-40B4-BE49-F238E27FC236}">
              <a16:creationId xmlns:a16="http://schemas.microsoft.com/office/drawing/2014/main" id="{00000000-0008-0000-2500-000006000000}"/>
            </a:ext>
          </a:extLst>
        </xdr:cNvPr>
        <xdr:cNvSpPr>
          <a:spLocks noChangeArrowheads="1"/>
        </xdr:cNvSpPr>
      </xdr:nvSpPr>
      <xdr:spPr bwMode="auto">
        <a:xfrm>
          <a:off x="8730505" y="18647151"/>
          <a:ext cx="4442571" cy="1977836"/>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配置基準</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○世話人（常勤換算）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利用者の数を４、５、６又は１０で除した数以上</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○生活支援員（常勤換算）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障害程度区分３の利用者を９で除した数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障害程度区分４の利用者を６で除した数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障害程度区分５の利用者を４で除した数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障害程度区分６の利用者を２．５で除した数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の合計数以上</a:t>
          </a:r>
        </a:p>
        <a:p>
          <a:pPr algn="l" rtl="0">
            <a:lnSpc>
              <a:spcPts val="11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※個人単位で居宅介護を利用している場合は１／２の配置が必要</a:t>
          </a:r>
        </a:p>
      </xdr:txBody>
    </xdr:sp>
    <xdr:clientData/>
  </xdr:twoCellAnchor>
  <xdr:twoCellAnchor>
    <xdr:from>
      <xdr:col>70</xdr:col>
      <xdr:colOff>78441</xdr:colOff>
      <xdr:row>67</xdr:row>
      <xdr:rowOff>67234</xdr:rowOff>
    </xdr:from>
    <xdr:to>
      <xdr:col>73</xdr:col>
      <xdr:colOff>107702</xdr:colOff>
      <xdr:row>68</xdr:row>
      <xdr:rowOff>128493</xdr:rowOff>
    </xdr:to>
    <xdr:sp macro="" textlink="">
      <xdr:nvSpPr>
        <xdr:cNvPr id="7" name="Rectangle 216">
          <a:extLst>
            <a:ext uri="{FF2B5EF4-FFF2-40B4-BE49-F238E27FC236}">
              <a16:creationId xmlns:a16="http://schemas.microsoft.com/office/drawing/2014/main" id="{00000000-0008-0000-2500-000007000000}"/>
            </a:ext>
          </a:extLst>
        </xdr:cNvPr>
        <xdr:cNvSpPr>
          <a:spLocks noChangeArrowheads="1"/>
        </xdr:cNvSpPr>
      </xdr:nvSpPr>
      <xdr:spPr bwMode="auto">
        <a:xfrm>
          <a:off x="15061266" y="18612409"/>
          <a:ext cx="1600886" cy="327959"/>
        </a:xfrm>
        <a:prstGeom prst="rect">
          <a:avLst/>
        </a:prstGeom>
        <a:solidFill>
          <a:srgbClr xmlns:mc="http://schemas.openxmlformats.org/markup-compatibility/2006" xmlns:a14="http://schemas.microsoft.com/office/drawing/2010/main" val="000000" mc:Ignorable="a14" a14:legacySpreadsheetColorIndex="8"/>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FFFFFF"/>
              </a:solidFill>
              <a:effectLst/>
              <a:uLnTx/>
              <a:uFillTx/>
              <a:latin typeface="ＭＳ Ｐゴシック"/>
              <a:ea typeface="ＭＳ Ｐゴシック"/>
            </a:rPr>
            <a:t>参考例</a:t>
          </a:r>
        </a:p>
      </xdr:txBody>
    </xdr:sp>
    <xdr:clientData/>
  </xdr:twoCellAnchor>
  <xdr:twoCellAnchor>
    <xdr:from>
      <xdr:col>70</xdr:col>
      <xdr:colOff>89647</xdr:colOff>
      <xdr:row>67</xdr:row>
      <xdr:rowOff>78441</xdr:rowOff>
    </xdr:from>
    <xdr:to>
      <xdr:col>87</xdr:col>
      <xdr:colOff>254994</xdr:colOff>
      <xdr:row>78</xdr:row>
      <xdr:rowOff>212912</xdr:rowOff>
    </xdr:to>
    <xdr:sp macro="" textlink="">
      <xdr:nvSpPr>
        <xdr:cNvPr id="8" name="Rectangle 187">
          <a:extLst>
            <a:ext uri="{FF2B5EF4-FFF2-40B4-BE49-F238E27FC236}">
              <a16:creationId xmlns:a16="http://schemas.microsoft.com/office/drawing/2014/main" id="{00000000-0008-0000-2500-000008000000}"/>
            </a:ext>
          </a:extLst>
        </xdr:cNvPr>
        <xdr:cNvSpPr>
          <a:spLocks noChangeArrowheads="1"/>
        </xdr:cNvSpPr>
      </xdr:nvSpPr>
      <xdr:spPr bwMode="auto">
        <a:xfrm>
          <a:off x="15072472" y="18623616"/>
          <a:ext cx="11338172" cy="3068171"/>
        </a:xfrm>
        <a:prstGeom prst="rect">
          <a:avLst/>
        </a:prstGeom>
        <a:no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73</xdr:col>
      <xdr:colOff>392205</xdr:colOff>
      <xdr:row>67</xdr:row>
      <xdr:rowOff>179293</xdr:rowOff>
    </xdr:from>
    <xdr:to>
      <xdr:col>84</xdr:col>
      <xdr:colOff>425824</xdr:colOff>
      <xdr:row>69</xdr:row>
      <xdr:rowOff>190500</xdr:rowOff>
    </xdr:to>
    <xdr:sp macro="" textlink="">
      <xdr:nvSpPr>
        <xdr:cNvPr id="9" name="Rectangle 15">
          <a:extLst>
            <a:ext uri="{FF2B5EF4-FFF2-40B4-BE49-F238E27FC236}">
              <a16:creationId xmlns:a16="http://schemas.microsoft.com/office/drawing/2014/main" id="{00000000-0008-0000-2500-000009000000}"/>
            </a:ext>
          </a:extLst>
        </xdr:cNvPr>
        <xdr:cNvSpPr>
          <a:spLocks noChangeArrowheads="1"/>
        </xdr:cNvSpPr>
      </xdr:nvSpPr>
      <xdr:spPr bwMode="auto">
        <a:xfrm>
          <a:off x="16946655" y="18724468"/>
          <a:ext cx="7577419" cy="54460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GHの夜間時間帯（短期入所はサービス提供時間帯）　22：00  ～ 6：00　の場合</a:t>
          </a:r>
          <a:endPar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18</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　翌</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の勤務の場合の勤務表記載時間</a:t>
          </a:r>
        </a:p>
      </xdr:txBody>
    </xdr:sp>
    <xdr:clientData/>
  </xdr:twoCellAnchor>
  <xdr:twoCellAnchor>
    <xdr:from>
      <xdr:col>39</xdr:col>
      <xdr:colOff>123265</xdr:colOff>
      <xdr:row>76</xdr:row>
      <xdr:rowOff>33617</xdr:rowOff>
    </xdr:from>
    <xdr:to>
      <xdr:col>60</xdr:col>
      <xdr:colOff>179292</xdr:colOff>
      <xdr:row>82</xdr:row>
      <xdr:rowOff>89646</xdr:rowOff>
    </xdr:to>
    <xdr:sp macro="" textlink="">
      <xdr:nvSpPr>
        <xdr:cNvPr id="10" name="AutoShape 215">
          <a:extLst>
            <a:ext uri="{FF2B5EF4-FFF2-40B4-BE49-F238E27FC236}">
              <a16:creationId xmlns:a16="http://schemas.microsoft.com/office/drawing/2014/main" id="{00000000-0008-0000-2500-00000A000000}"/>
            </a:ext>
          </a:extLst>
        </xdr:cNvPr>
        <xdr:cNvSpPr>
          <a:spLocks/>
        </xdr:cNvSpPr>
      </xdr:nvSpPr>
      <xdr:spPr bwMode="auto">
        <a:xfrm>
          <a:off x="8752915" y="20979092"/>
          <a:ext cx="4408952" cy="1656229"/>
        </a:xfrm>
        <a:prstGeom prst="roundRect">
          <a:avLst>
            <a:gd name="adj" fmla="val 8865"/>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＜夜間時間帯について＞</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○サービス提供時間の考え方</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・ＧＨ　　 ：サービス提供時間外。別途加算あり。</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・短期入所：サービス提供時間内。</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基準通りの職員の配置が必要。</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○兼務の可</a:t>
          </a:r>
          <a:r>
            <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・単独型　 ：ＧＨの夜間支援員は兼務不可。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・併設型　 ：ＧＨの夜間支援員が兼務可能。</a:t>
          </a:r>
        </a:p>
      </xdr:txBody>
    </xdr:sp>
    <xdr:clientData/>
  </xdr:twoCellAnchor>
  <xdr:twoCellAnchor>
    <xdr:from>
      <xdr:col>72</xdr:col>
      <xdr:colOff>1</xdr:colOff>
      <xdr:row>72</xdr:row>
      <xdr:rowOff>11207</xdr:rowOff>
    </xdr:from>
    <xdr:to>
      <xdr:col>86</xdr:col>
      <xdr:colOff>462119</xdr:colOff>
      <xdr:row>72</xdr:row>
      <xdr:rowOff>11207</xdr:rowOff>
    </xdr:to>
    <xdr:sp macro="" textlink="">
      <xdr:nvSpPr>
        <xdr:cNvPr id="11" name="Line 164">
          <a:extLst>
            <a:ext uri="{FF2B5EF4-FFF2-40B4-BE49-F238E27FC236}">
              <a16:creationId xmlns:a16="http://schemas.microsoft.com/office/drawing/2014/main" id="{00000000-0008-0000-2500-00000B000000}"/>
            </a:ext>
          </a:extLst>
        </xdr:cNvPr>
        <xdr:cNvSpPr>
          <a:spLocks noChangeShapeType="1"/>
        </xdr:cNvSpPr>
      </xdr:nvSpPr>
      <xdr:spPr bwMode="auto">
        <a:xfrm>
          <a:off x="15868651" y="19889882"/>
          <a:ext cx="1006331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72</xdr:col>
      <xdr:colOff>392207</xdr:colOff>
      <xdr:row>71</xdr:row>
      <xdr:rowOff>100853</xdr:rowOff>
    </xdr:from>
    <xdr:to>
      <xdr:col>72</xdr:col>
      <xdr:colOff>392207</xdr:colOff>
      <xdr:row>72</xdr:row>
      <xdr:rowOff>219262</xdr:rowOff>
    </xdr:to>
    <xdr:sp macro="" textlink="">
      <xdr:nvSpPr>
        <xdr:cNvPr id="12" name="Line 167">
          <a:extLst>
            <a:ext uri="{FF2B5EF4-FFF2-40B4-BE49-F238E27FC236}">
              <a16:creationId xmlns:a16="http://schemas.microsoft.com/office/drawing/2014/main" id="{00000000-0008-0000-2500-00000C000000}"/>
            </a:ext>
          </a:extLst>
        </xdr:cNvPr>
        <xdr:cNvSpPr>
          <a:spLocks noChangeShapeType="1"/>
        </xdr:cNvSpPr>
      </xdr:nvSpPr>
      <xdr:spPr bwMode="auto">
        <a:xfrm>
          <a:off x="16260857" y="1971282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29133</xdr:colOff>
      <xdr:row>71</xdr:row>
      <xdr:rowOff>107574</xdr:rowOff>
    </xdr:from>
    <xdr:to>
      <xdr:col>76</xdr:col>
      <xdr:colOff>29133</xdr:colOff>
      <xdr:row>72</xdr:row>
      <xdr:rowOff>225983</xdr:rowOff>
    </xdr:to>
    <xdr:sp macro="" textlink="">
      <xdr:nvSpPr>
        <xdr:cNvPr id="13" name="Line 167">
          <a:extLst>
            <a:ext uri="{FF2B5EF4-FFF2-40B4-BE49-F238E27FC236}">
              <a16:creationId xmlns:a16="http://schemas.microsoft.com/office/drawing/2014/main" id="{00000000-0008-0000-2500-00000D000000}"/>
            </a:ext>
          </a:extLst>
        </xdr:cNvPr>
        <xdr:cNvSpPr>
          <a:spLocks noChangeShapeType="1"/>
        </xdr:cNvSpPr>
      </xdr:nvSpPr>
      <xdr:spPr bwMode="auto">
        <a:xfrm>
          <a:off x="18640983" y="19719549"/>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459441</xdr:colOff>
      <xdr:row>71</xdr:row>
      <xdr:rowOff>112058</xdr:rowOff>
    </xdr:from>
    <xdr:to>
      <xdr:col>77</xdr:col>
      <xdr:colOff>459441</xdr:colOff>
      <xdr:row>72</xdr:row>
      <xdr:rowOff>230467</xdr:rowOff>
    </xdr:to>
    <xdr:sp macro="" textlink="">
      <xdr:nvSpPr>
        <xdr:cNvPr id="14" name="Line 167">
          <a:extLst>
            <a:ext uri="{FF2B5EF4-FFF2-40B4-BE49-F238E27FC236}">
              <a16:creationId xmlns:a16="http://schemas.microsoft.com/office/drawing/2014/main" id="{00000000-0008-0000-2500-00000E000000}"/>
            </a:ext>
          </a:extLst>
        </xdr:cNvPr>
        <xdr:cNvSpPr>
          <a:spLocks noChangeShapeType="1"/>
        </xdr:cNvSpPr>
      </xdr:nvSpPr>
      <xdr:spPr bwMode="auto">
        <a:xfrm>
          <a:off x="19757091" y="1972403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571499</xdr:colOff>
      <xdr:row>71</xdr:row>
      <xdr:rowOff>100853</xdr:rowOff>
    </xdr:from>
    <xdr:to>
      <xdr:col>82</xdr:col>
      <xdr:colOff>571499</xdr:colOff>
      <xdr:row>72</xdr:row>
      <xdr:rowOff>219262</xdr:rowOff>
    </xdr:to>
    <xdr:sp macro="" textlink="">
      <xdr:nvSpPr>
        <xdr:cNvPr id="15" name="Line 167">
          <a:extLst>
            <a:ext uri="{FF2B5EF4-FFF2-40B4-BE49-F238E27FC236}">
              <a16:creationId xmlns:a16="http://schemas.microsoft.com/office/drawing/2014/main" id="{00000000-0008-0000-2500-00000F000000}"/>
            </a:ext>
          </a:extLst>
        </xdr:cNvPr>
        <xdr:cNvSpPr>
          <a:spLocks noChangeShapeType="1"/>
        </xdr:cNvSpPr>
      </xdr:nvSpPr>
      <xdr:spPr bwMode="auto">
        <a:xfrm>
          <a:off x="23298149" y="1971282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86</xdr:col>
      <xdr:colOff>22412</xdr:colOff>
      <xdr:row>71</xdr:row>
      <xdr:rowOff>100853</xdr:rowOff>
    </xdr:from>
    <xdr:to>
      <xdr:col>86</xdr:col>
      <xdr:colOff>22412</xdr:colOff>
      <xdr:row>72</xdr:row>
      <xdr:rowOff>219262</xdr:rowOff>
    </xdr:to>
    <xdr:sp macro="" textlink="">
      <xdr:nvSpPr>
        <xdr:cNvPr id="16" name="Line 167">
          <a:extLst>
            <a:ext uri="{FF2B5EF4-FFF2-40B4-BE49-F238E27FC236}">
              <a16:creationId xmlns:a16="http://schemas.microsoft.com/office/drawing/2014/main" id="{00000000-0008-0000-2500-000010000000}"/>
            </a:ext>
          </a:extLst>
        </xdr:cNvPr>
        <xdr:cNvSpPr>
          <a:spLocks noChangeShapeType="1"/>
        </xdr:cNvSpPr>
      </xdr:nvSpPr>
      <xdr:spPr bwMode="auto">
        <a:xfrm>
          <a:off x="25492262" y="1971282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72</xdr:col>
      <xdr:colOff>89648</xdr:colOff>
      <xdr:row>70</xdr:row>
      <xdr:rowOff>33617</xdr:rowOff>
    </xdr:from>
    <xdr:ext cx="608372" cy="237053"/>
    <xdr:sp macro="" textlink="">
      <xdr:nvSpPr>
        <xdr:cNvPr id="17" name="Rectangle 174">
          <a:extLst>
            <a:ext uri="{FF2B5EF4-FFF2-40B4-BE49-F238E27FC236}">
              <a16:creationId xmlns:a16="http://schemas.microsoft.com/office/drawing/2014/main" id="{00000000-0008-0000-2500-000011000000}"/>
            </a:ext>
          </a:extLst>
        </xdr:cNvPr>
        <xdr:cNvSpPr>
          <a:spLocks noChangeArrowheads="1"/>
        </xdr:cNvSpPr>
      </xdr:nvSpPr>
      <xdr:spPr bwMode="auto">
        <a:xfrm>
          <a:off x="15958298" y="19378892"/>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18：00</a:t>
          </a:r>
        </a:p>
      </xdr:txBody>
    </xdr:sp>
    <xdr:clientData/>
  </xdr:oneCellAnchor>
  <xdr:oneCellAnchor>
    <xdr:from>
      <xdr:col>75</xdr:col>
      <xdr:colOff>392205</xdr:colOff>
      <xdr:row>70</xdr:row>
      <xdr:rowOff>11206</xdr:rowOff>
    </xdr:from>
    <xdr:ext cx="608372" cy="237053"/>
    <xdr:sp macro="" textlink="">
      <xdr:nvSpPr>
        <xdr:cNvPr id="18" name="Rectangle 173">
          <a:extLst>
            <a:ext uri="{FF2B5EF4-FFF2-40B4-BE49-F238E27FC236}">
              <a16:creationId xmlns:a16="http://schemas.microsoft.com/office/drawing/2014/main" id="{00000000-0008-0000-2500-000012000000}"/>
            </a:ext>
          </a:extLst>
        </xdr:cNvPr>
        <xdr:cNvSpPr>
          <a:spLocks noChangeArrowheads="1"/>
        </xdr:cNvSpPr>
      </xdr:nvSpPr>
      <xdr:spPr bwMode="auto">
        <a:xfrm>
          <a:off x="18318255" y="19356481"/>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22：00</a:t>
          </a:r>
        </a:p>
      </xdr:txBody>
    </xdr:sp>
    <xdr:clientData/>
  </xdr:oneCellAnchor>
  <xdr:oneCellAnchor>
    <xdr:from>
      <xdr:col>85</xdr:col>
      <xdr:colOff>369794</xdr:colOff>
      <xdr:row>70</xdr:row>
      <xdr:rowOff>11206</xdr:rowOff>
    </xdr:from>
    <xdr:ext cx="608372" cy="237053"/>
    <xdr:sp macro="" textlink="">
      <xdr:nvSpPr>
        <xdr:cNvPr id="19" name="Rectangle 96">
          <a:extLst>
            <a:ext uri="{FF2B5EF4-FFF2-40B4-BE49-F238E27FC236}">
              <a16:creationId xmlns:a16="http://schemas.microsoft.com/office/drawing/2014/main" id="{00000000-0008-0000-2500-000013000000}"/>
            </a:ext>
          </a:extLst>
        </xdr:cNvPr>
        <xdr:cNvSpPr>
          <a:spLocks noChangeArrowheads="1"/>
        </xdr:cNvSpPr>
      </xdr:nvSpPr>
      <xdr:spPr bwMode="auto">
        <a:xfrm>
          <a:off x="25153844" y="19356481"/>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10：00</a:t>
          </a:r>
        </a:p>
      </xdr:txBody>
    </xdr:sp>
    <xdr:clientData/>
  </xdr:oneCellAnchor>
  <xdr:oneCellAnchor>
    <xdr:from>
      <xdr:col>82</xdr:col>
      <xdr:colOff>280148</xdr:colOff>
      <xdr:row>70</xdr:row>
      <xdr:rowOff>0</xdr:rowOff>
    </xdr:from>
    <xdr:ext cx="508601" cy="237053"/>
    <xdr:sp macro="" textlink="">
      <xdr:nvSpPr>
        <xdr:cNvPr id="20" name="Rectangle 175">
          <a:extLst>
            <a:ext uri="{FF2B5EF4-FFF2-40B4-BE49-F238E27FC236}">
              <a16:creationId xmlns:a16="http://schemas.microsoft.com/office/drawing/2014/main" id="{00000000-0008-0000-2500-000014000000}"/>
            </a:ext>
          </a:extLst>
        </xdr:cNvPr>
        <xdr:cNvSpPr>
          <a:spLocks noChangeArrowheads="1"/>
        </xdr:cNvSpPr>
      </xdr:nvSpPr>
      <xdr:spPr bwMode="auto">
        <a:xfrm>
          <a:off x="23006798" y="19345275"/>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6：00</a:t>
          </a:r>
        </a:p>
      </xdr:txBody>
    </xdr:sp>
    <xdr:clientData/>
  </xdr:oneCellAnchor>
  <xdr:oneCellAnchor>
    <xdr:from>
      <xdr:col>77</xdr:col>
      <xdr:colOff>168087</xdr:colOff>
      <xdr:row>70</xdr:row>
      <xdr:rowOff>22411</xdr:rowOff>
    </xdr:from>
    <xdr:ext cx="508601" cy="237053"/>
    <xdr:sp macro="" textlink="">
      <xdr:nvSpPr>
        <xdr:cNvPr id="21" name="Rectangle 166">
          <a:extLst>
            <a:ext uri="{FF2B5EF4-FFF2-40B4-BE49-F238E27FC236}">
              <a16:creationId xmlns:a16="http://schemas.microsoft.com/office/drawing/2014/main" id="{00000000-0008-0000-2500-000015000000}"/>
            </a:ext>
          </a:extLst>
        </xdr:cNvPr>
        <xdr:cNvSpPr>
          <a:spLocks noChangeArrowheads="1"/>
        </xdr:cNvSpPr>
      </xdr:nvSpPr>
      <xdr:spPr bwMode="auto">
        <a:xfrm>
          <a:off x="19465737" y="19367686"/>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0：00</a:t>
          </a:r>
        </a:p>
      </xdr:txBody>
    </xdr:sp>
    <xdr:clientData/>
  </xdr:oneCellAnchor>
  <xdr:twoCellAnchor>
    <xdr:from>
      <xdr:col>71</xdr:col>
      <xdr:colOff>145676</xdr:colOff>
      <xdr:row>74</xdr:row>
      <xdr:rowOff>1</xdr:rowOff>
    </xdr:from>
    <xdr:to>
      <xdr:col>72</xdr:col>
      <xdr:colOff>74893</xdr:colOff>
      <xdr:row>75</xdr:row>
      <xdr:rowOff>39034</xdr:rowOff>
    </xdr:to>
    <xdr:sp macro="" textlink="">
      <xdr:nvSpPr>
        <xdr:cNvPr id="22" name="Rectangle 218">
          <a:extLst>
            <a:ext uri="{FF2B5EF4-FFF2-40B4-BE49-F238E27FC236}">
              <a16:creationId xmlns:a16="http://schemas.microsoft.com/office/drawing/2014/main" id="{00000000-0008-0000-2500-000016000000}"/>
            </a:ext>
          </a:extLst>
        </xdr:cNvPr>
        <xdr:cNvSpPr>
          <a:spLocks noChangeArrowheads="1"/>
        </xdr:cNvSpPr>
      </xdr:nvSpPr>
      <xdr:spPr bwMode="auto">
        <a:xfrm>
          <a:off x="15328526" y="20412076"/>
          <a:ext cx="615017" cy="305733"/>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GH</a:t>
          </a:r>
        </a:p>
      </xdr:txBody>
    </xdr:sp>
    <xdr:clientData/>
  </xdr:twoCellAnchor>
  <xdr:twoCellAnchor>
    <xdr:from>
      <xdr:col>71</xdr:col>
      <xdr:colOff>22413</xdr:colOff>
      <xdr:row>76</xdr:row>
      <xdr:rowOff>190500</xdr:rowOff>
    </xdr:from>
    <xdr:to>
      <xdr:col>72</xdr:col>
      <xdr:colOff>267013</xdr:colOff>
      <xdr:row>77</xdr:row>
      <xdr:rowOff>232709</xdr:rowOff>
    </xdr:to>
    <xdr:sp macro="" textlink="">
      <xdr:nvSpPr>
        <xdr:cNvPr id="23" name="Rectangle 219">
          <a:extLst>
            <a:ext uri="{FF2B5EF4-FFF2-40B4-BE49-F238E27FC236}">
              <a16:creationId xmlns:a16="http://schemas.microsoft.com/office/drawing/2014/main" id="{00000000-0008-0000-2500-000017000000}"/>
            </a:ext>
          </a:extLst>
        </xdr:cNvPr>
        <xdr:cNvSpPr>
          <a:spLocks noChangeArrowheads="1"/>
        </xdr:cNvSpPr>
      </xdr:nvSpPr>
      <xdr:spPr bwMode="auto">
        <a:xfrm>
          <a:off x="15205263" y="21135975"/>
          <a:ext cx="930400" cy="308909"/>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短期入所</a:t>
          </a:r>
        </a:p>
      </xdr:txBody>
    </xdr:sp>
    <xdr:clientData/>
  </xdr:twoCellAnchor>
  <xdr:twoCellAnchor>
    <xdr:from>
      <xdr:col>72</xdr:col>
      <xdr:colOff>392206</xdr:colOff>
      <xdr:row>72</xdr:row>
      <xdr:rowOff>219262</xdr:rowOff>
    </xdr:from>
    <xdr:to>
      <xdr:col>72</xdr:col>
      <xdr:colOff>392208</xdr:colOff>
      <xdr:row>78</xdr:row>
      <xdr:rowOff>78441</xdr:rowOff>
    </xdr:to>
    <xdr:cxnSp macro="">
      <xdr:nvCxnSpPr>
        <xdr:cNvPr id="24" name="直線コネクタ 23">
          <a:extLst>
            <a:ext uri="{FF2B5EF4-FFF2-40B4-BE49-F238E27FC236}">
              <a16:creationId xmlns:a16="http://schemas.microsoft.com/office/drawing/2014/main" id="{00000000-0008-0000-2500-000018000000}"/>
            </a:ext>
          </a:extLst>
        </xdr:cNvPr>
        <xdr:cNvCxnSpPr>
          <a:stCxn id="12" idx="1"/>
        </xdr:cNvCxnSpPr>
      </xdr:nvCxnSpPr>
      <xdr:spPr>
        <a:xfrm flipH="1">
          <a:off x="16260856" y="20097937"/>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425827</xdr:colOff>
      <xdr:row>75</xdr:row>
      <xdr:rowOff>246528</xdr:rowOff>
    </xdr:from>
    <xdr:to>
      <xdr:col>77</xdr:col>
      <xdr:colOff>437033</xdr:colOff>
      <xdr:row>76</xdr:row>
      <xdr:rowOff>246528</xdr:rowOff>
    </xdr:to>
    <xdr:sp macro="" textlink="">
      <xdr:nvSpPr>
        <xdr:cNvPr id="25" name="AutoShape 178">
          <a:extLst>
            <a:ext uri="{FF2B5EF4-FFF2-40B4-BE49-F238E27FC236}">
              <a16:creationId xmlns:a16="http://schemas.microsoft.com/office/drawing/2014/main" id="{00000000-0008-0000-2500-000019000000}"/>
            </a:ext>
          </a:extLst>
        </xdr:cNvPr>
        <xdr:cNvSpPr>
          <a:spLocks/>
        </xdr:cNvSpPr>
      </xdr:nvSpPr>
      <xdr:spPr bwMode="auto">
        <a:xfrm rot="16200000">
          <a:off x="17881230" y="19338550"/>
          <a:ext cx="266700" cy="3440206"/>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74</xdr:col>
      <xdr:colOff>571500</xdr:colOff>
      <xdr:row>77</xdr:row>
      <xdr:rowOff>0</xdr:rowOff>
    </xdr:from>
    <xdr:ext cx="309059" cy="237053"/>
    <xdr:sp macro="" textlink="">
      <xdr:nvSpPr>
        <xdr:cNvPr id="26" name="Rectangle 104">
          <a:extLst>
            <a:ext uri="{FF2B5EF4-FFF2-40B4-BE49-F238E27FC236}">
              <a16:creationId xmlns:a16="http://schemas.microsoft.com/office/drawing/2014/main" id="{00000000-0008-0000-2500-00001A000000}"/>
            </a:ext>
          </a:extLst>
        </xdr:cNvPr>
        <xdr:cNvSpPr>
          <a:spLocks noChangeArrowheads="1"/>
        </xdr:cNvSpPr>
      </xdr:nvSpPr>
      <xdr:spPr bwMode="auto">
        <a:xfrm>
          <a:off x="17811750" y="21212175"/>
          <a:ext cx="309059"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6ｈ</a:t>
          </a:r>
        </a:p>
      </xdr:txBody>
    </xdr:sp>
    <xdr:clientData/>
  </xdr:oneCellAnchor>
  <xdr:twoCellAnchor>
    <xdr:from>
      <xdr:col>72</xdr:col>
      <xdr:colOff>414619</xdr:colOff>
      <xdr:row>73</xdr:row>
      <xdr:rowOff>44823</xdr:rowOff>
    </xdr:from>
    <xdr:to>
      <xdr:col>76</xdr:col>
      <xdr:colOff>1</xdr:colOff>
      <xdr:row>74</xdr:row>
      <xdr:rowOff>33617</xdr:rowOff>
    </xdr:to>
    <xdr:sp macro="" textlink="">
      <xdr:nvSpPr>
        <xdr:cNvPr id="27" name="AutoShape 178">
          <a:extLst>
            <a:ext uri="{FF2B5EF4-FFF2-40B4-BE49-F238E27FC236}">
              <a16:creationId xmlns:a16="http://schemas.microsoft.com/office/drawing/2014/main" id="{00000000-0008-0000-2500-00001B000000}"/>
            </a:ext>
          </a:extLst>
        </xdr:cNvPr>
        <xdr:cNvSpPr>
          <a:spLocks/>
        </xdr:cNvSpPr>
      </xdr:nvSpPr>
      <xdr:spPr bwMode="auto">
        <a:xfrm rot="16200000">
          <a:off x="17319813" y="19153654"/>
          <a:ext cx="255494" cy="2328582"/>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526676</xdr:colOff>
      <xdr:row>75</xdr:row>
      <xdr:rowOff>268939</xdr:rowOff>
    </xdr:from>
    <xdr:to>
      <xdr:col>85</xdr:col>
      <xdr:colOff>627530</xdr:colOff>
      <xdr:row>77</xdr:row>
      <xdr:rowOff>11205</xdr:rowOff>
    </xdr:to>
    <xdr:sp macro="" textlink="">
      <xdr:nvSpPr>
        <xdr:cNvPr id="28" name="AutoShape 178">
          <a:extLst>
            <a:ext uri="{FF2B5EF4-FFF2-40B4-BE49-F238E27FC236}">
              <a16:creationId xmlns:a16="http://schemas.microsoft.com/office/drawing/2014/main" id="{00000000-0008-0000-2500-00001C000000}"/>
            </a:ext>
          </a:extLst>
        </xdr:cNvPr>
        <xdr:cNvSpPr>
          <a:spLocks/>
        </xdr:cNvSpPr>
      </xdr:nvSpPr>
      <xdr:spPr bwMode="auto">
        <a:xfrm rot="16200000">
          <a:off x="22480120" y="18291920"/>
          <a:ext cx="275666" cy="5587254"/>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638735</xdr:colOff>
      <xdr:row>73</xdr:row>
      <xdr:rowOff>67235</xdr:rowOff>
    </xdr:from>
    <xdr:to>
      <xdr:col>85</xdr:col>
      <xdr:colOff>649942</xdr:colOff>
      <xdr:row>74</xdr:row>
      <xdr:rowOff>67235</xdr:rowOff>
    </xdr:to>
    <xdr:sp macro="" textlink="">
      <xdr:nvSpPr>
        <xdr:cNvPr id="29" name="AutoShape 178">
          <a:extLst>
            <a:ext uri="{FF2B5EF4-FFF2-40B4-BE49-F238E27FC236}">
              <a16:creationId xmlns:a16="http://schemas.microsoft.com/office/drawing/2014/main" id="{00000000-0008-0000-2500-00001D000000}"/>
            </a:ext>
          </a:extLst>
        </xdr:cNvPr>
        <xdr:cNvSpPr>
          <a:spLocks/>
        </xdr:cNvSpPr>
      </xdr:nvSpPr>
      <xdr:spPr bwMode="auto">
        <a:xfrm rot="16200000">
          <a:off x="24266339" y="19311656"/>
          <a:ext cx="266700" cy="2068607"/>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67235</xdr:colOff>
      <xdr:row>73</xdr:row>
      <xdr:rowOff>67235</xdr:rowOff>
    </xdr:from>
    <xdr:to>
      <xdr:col>82</xdr:col>
      <xdr:colOff>493058</xdr:colOff>
      <xdr:row>74</xdr:row>
      <xdr:rowOff>33617</xdr:rowOff>
    </xdr:to>
    <xdr:sp macro="" textlink="">
      <xdr:nvSpPr>
        <xdr:cNvPr id="30" name="AutoShape 178">
          <a:extLst>
            <a:ext uri="{FF2B5EF4-FFF2-40B4-BE49-F238E27FC236}">
              <a16:creationId xmlns:a16="http://schemas.microsoft.com/office/drawing/2014/main" id="{00000000-0008-0000-2500-00001E000000}"/>
            </a:ext>
          </a:extLst>
        </xdr:cNvPr>
        <xdr:cNvSpPr>
          <a:spLocks/>
        </xdr:cNvSpPr>
      </xdr:nvSpPr>
      <xdr:spPr bwMode="auto">
        <a:xfrm rot="16200000">
          <a:off x="20832856" y="18058839"/>
          <a:ext cx="233082" cy="4540623"/>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33617</xdr:colOff>
      <xdr:row>72</xdr:row>
      <xdr:rowOff>235323</xdr:rowOff>
    </xdr:from>
    <xdr:to>
      <xdr:col>76</xdr:col>
      <xdr:colOff>33619</xdr:colOff>
      <xdr:row>78</xdr:row>
      <xdr:rowOff>94502</xdr:rowOff>
    </xdr:to>
    <xdr:cxnSp macro="">
      <xdr:nvCxnSpPr>
        <xdr:cNvPr id="31" name="直線コネクタ 30">
          <a:extLst>
            <a:ext uri="{FF2B5EF4-FFF2-40B4-BE49-F238E27FC236}">
              <a16:creationId xmlns:a16="http://schemas.microsoft.com/office/drawing/2014/main" id="{00000000-0008-0000-2500-00001F000000}"/>
            </a:ext>
          </a:extLst>
        </xdr:cNvPr>
        <xdr:cNvCxnSpPr/>
      </xdr:nvCxnSpPr>
      <xdr:spPr>
        <a:xfrm flipH="1">
          <a:off x="18645467" y="20113998"/>
          <a:ext cx="2" cy="1459379"/>
        </a:xfrm>
        <a:prstGeom prst="line">
          <a:avLst/>
        </a:prstGeom>
        <a:noFill/>
        <a:ln w="19050" cap="flat" cmpd="sng" algn="ctr">
          <a:solidFill>
            <a:sysClr val="windowText" lastClr="000000">
              <a:shade val="95000"/>
              <a:satMod val="105000"/>
            </a:sysClr>
          </a:solidFill>
          <a:prstDash val="sysDot"/>
        </a:ln>
        <a:effectLst/>
      </xdr:spPr>
    </xdr:cxnSp>
    <xdr:clientData/>
  </xdr:twoCellAnchor>
  <xdr:twoCellAnchor>
    <xdr:from>
      <xdr:col>77</xdr:col>
      <xdr:colOff>459441</xdr:colOff>
      <xdr:row>72</xdr:row>
      <xdr:rowOff>257735</xdr:rowOff>
    </xdr:from>
    <xdr:to>
      <xdr:col>77</xdr:col>
      <xdr:colOff>459443</xdr:colOff>
      <xdr:row>78</xdr:row>
      <xdr:rowOff>116914</xdr:rowOff>
    </xdr:to>
    <xdr:cxnSp macro="">
      <xdr:nvCxnSpPr>
        <xdr:cNvPr id="32" name="直線コネクタ 31">
          <a:extLst>
            <a:ext uri="{FF2B5EF4-FFF2-40B4-BE49-F238E27FC236}">
              <a16:creationId xmlns:a16="http://schemas.microsoft.com/office/drawing/2014/main" id="{00000000-0008-0000-2500-000020000000}"/>
            </a:ext>
          </a:extLst>
        </xdr:cNvPr>
        <xdr:cNvCxnSpPr/>
      </xdr:nvCxnSpPr>
      <xdr:spPr>
        <a:xfrm flipH="1">
          <a:off x="19757091" y="20136410"/>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571500</xdr:colOff>
      <xdr:row>72</xdr:row>
      <xdr:rowOff>246530</xdr:rowOff>
    </xdr:from>
    <xdr:to>
      <xdr:col>82</xdr:col>
      <xdr:colOff>571502</xdr:colOff>
      <xdr:row>78</xdr:row>
      <xdr:rowOff>105709</xdr:rowOff>
    </xdr:to>
    <xdr:cxnSp macro="">
      <xdr:nvCxnSpPr>
        <xdr:cNvPr id="33" name="直線コネクタ 32">
          <a:extLst>
            <a:ext uri="{FF2B5EF4-FFF2-40B4-BE49-F238E27FC236}">
              <a16:creationId xmlns:a16="http://schemas.microsoft.com/office/drawing/2014/main" id="{00000000-0008-0000-2500-000021000000}"/>
            </a:ext>
          </a:extLst>
        </xdr:cNvPr>
        <xdr:cNvCxnSpPr/>
      </xdr:nvCxnSpPr>
      <xdr:spPr>
        <a:xfrm flipH="1">
          <a:off x="23298150" y="20125205"/>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22411</xdr:colOff>
      <xdr:row>72</xdr:row>
      <xdr:rowOff>257735</xdr:rowOff>
    </xdr:from>
    <xdr:to>
      <xdr:col>86</xdr:col>
      <xdr:colOff>22413</xdr:colOff>
      <xdr:row>78</xdr:row>
      <xdr:rowOff>116914</xdr:rowOff>
    </xdr:to>
    <xdr:cxnSp macro="">
      <xdr:nvCxnSpPr>
        <xdr:cNvPr id="34" name="直線コネクタ 33">
          <a:extLst>
            <a:ext uri="{FF2B5EF4-FFF2-40B4-BE49-F238E27FC236}">
              <a16:creationId xmlns:a16="http://schemas.microsoft.com/office/drawing/2014/main" id="{00000000-0008-0000-2500-000022000000}"/>
            </a:ext>
          </a:extLst>
        </xdr:cNvPr>
        <xdr:cNvCxnSpPr/>
      </xdr:nvCxnSpPr>
      <xdr:spPr>
        <a:xfrm flipH="1">
          <a:off x="25492261" y="20136410"/>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oneCellAnchor>
    <xdr:from>
      <xdr:col>74</xdr:col>
      <xdr:colOff>44822</xdr:colOff>
      <xdr:row>74</xdr:row>
      <xdr:rowOff>67236</xdr:rowOff>
    </xdr:from>
    <xdr:ext cx="309060" cy="237053"/>
    <xdr:sp macro="" textlink="">
      <xdr:nvSpPr>
        <xdr:cNvPr id="35" name="Rectangle 104">
          <a:extLst>
            <a:ext uri="{FF2B5EF4-FFF2-40B4-BE49-F238E27FC236}">
              <a16:creationId xmlns:a16="http://schemas.microsoft.com/office/drawing/2014/main" id="{00000000-0008-0000-2500-000023000000}"/>
            </a:ext>
          </a:extLst>
        </xdr:cNvPr>
        <xdr:cNvSpPr>
          <a:spLocks noChangeArrowheads="1"/>
        </xdr:cNvSpPr>
      </xdr:nvSpPr>
      <xdr:spPr bwMode="auto">
        <a:xfrm>
          <a:off x="17285072" y="20479311"/>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78</xdr:col>
      <xdr:colOff>87270</xdr:colOff>
      <xdr:row>74</xdr:row>
      <xdr:rowOff>89648</xdr:rowOff>
    </xdr:from>
    <xdr:ext cx="1748171" cy="237053"/>
    <xdr:sp macro="" textlink="">
      <xdr:nvSpPr>
        <xdr:cNvPr id="36" name="Rectangle 104">
          <a:extLst>
            <a:ext uri="{FF2B5EF4-FFF2-40B4-BE49-F238E27FC236}">
              <a16:creationId xmlns:a16="http://schemas.microsoft.com/office/drawing/2014/main" id="{00000000-0008-0000-2500-000024000000}"/>
            </a:ext>
          </a:extLst>
        </xdr:cNvPr>
        <xdr:cNvSpPr>
          <a:spLocks noChangeArrowheads="1"/>
        </xdr:cNvSpPr>
      </xdr:nvSpPr>
      <xdr:spPr bwMode="auto">
        <a:xfrm>
          <a:off x="20070720" y="20501723"/>
          <a:ext cx="174817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夜間支援員の欄に「○」</a:t>
          </a:r>
        </a:p>
      </xdr:txBody>
    </xdr:sp>
    <xdr:clientData/>
  </xdr:oneCellAnchor>
  <xdr:oneCellAnchor>
    <xdr:from>
      <xdr:col>81</xdr:col>
      <xdr:colOff>364732</xdr:colOff>
      <xdr:row>77</xdr:row>
      <xdr:rowOff>67235</xdr:rowOff>
    </xdr:from>
    <xdr:ext cx="408831" cy="237053"/>
    <xdr:sp macro="" textlink="">
      <xdr:nvSpPr>
        <xdr:cNvPr id="37" name="Rectangle 104">
          <a:extLst>
            <a:ext uri="{FF2B5EF4-FFF2-40B4-BE49-F238E27FC236}">
              <a16:creationId xmlns:a16="http://schemas.microsoft.com/office/drawing/2014/main" id="{00000000-0008-0000-2500-000025000000}"/>
            </a:ext>
          </a:extLst>
        </xdr:cNvPr>
        <xdr:cNvSpPr>
          <a:spLocks noChangeArrowheads="1"/>
        </xdr:cNvSpPr>
      </xdr:nvSpPr>
      <xdr:spPr bwMode="auto">
        <a:xfrm>
          <a:off x="22405582" y="21279410"/>
          <a:ext cx="40883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84</xdr:col>
      <xdr:colOff>134470</xdr:colOff>
      <xdr:row>74</xdr:row>
      <xdr:rowOff>112059</xdr:rowOff>
    </xdr:from>
    <xdr:ext cx="309060" cy="237053"/>
    <xdr:sp macro="" textlink="">
      <xdr:nvSpPr>
        <xdr:cNvPr id="38" name="Rectangle 104">
          <a:extLst>
            <a:ext uri="{FF2B5EF4-FFF2-40B4-BE49-F238E27FC236}">
              <a16:creationId xmlns:a16="http://schemas.microsoft.com/office/drawing/2014/main" id="{00000000-0008-0000-2500-000026000000}"/>
            </a:ext>
          </a:extLst>
        </xdr:cNvPr>
        <xdr:cNvSpPr>
          <a:spLocks noChangeArrowheads="1"/>
        </xdr:cNvSpPr>
      </xdr:nvSpPr>
      <xdr:spPr bwMode="auto">
        <a:xfrm>
          <a:off x="24232720" y="20524134"/>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mc:AlternateContent xmlns:mc="http://schemas.openxmlformats.org/markup-compatibility/2006">
    <mc:Choice xmlns:a14="http://schemas.microsoft.com/office/drawing/2010/main" Requires="a14">
      <xdr:twoCellAnchor editAs="oneCell">
        <xdr:from>
          <xdr:col>0</xdr:col>
          <xdr:colOff>134471</xdr:colOff>
          <xdr:row>83</xdr:row>
          <xdr:rowOff>190500</xdr:rowOff>
        </xdr:from>
        <xdr:to>
          <xdr:col>53</xdr:col>
          <xdr:colOff>143996</xdr:colOff>
          <xdr:row>90</xdr:row>
          <xdr:rowOff>1428750</xdr:rowOff>
        </xdr:to>
        <xdr:pic>
          <xdr:nvPicPr>
            <xdr:cNvPr id="39" name="図 38">
              <a:extLst>
                <a:ext uri="{FF2B5EF4-FFF2-40B4-BE49-F238E27FC236}">
                  <a16:creationId xmlns:a16="http://schemas.microsoft.com/office/drawing/2014/main" id="{00000000-0008-0000-2500-000027000000}"/>
                </a:ext>
              </a:extLst>
            </xdr:cNvPr>
            <xdr:cNvPicPr>
              <a:picLocks noChangeAspect="1" noChangeArrowheads="1"/>
              <a:extLst>
                <a:ext uri="{84589F7E-364E-4C9E-8A38-B11213B215E9}">
                  <a14:cameraTool cellRange="$BS$68:$CJ$79" spid="_x0000_s217242"/>
                </a:ext>
              </a:extLst>
            </xdr:cNvPicPr>
          </xdr:nvPicPr>
          <xdr:blipFill>
            <a:blip xmlns:r="http://schemas.openxmlformats.org/officeDocument/2006/relationships" r:embed="rId1"/>
            <a:srcRect/>
            <a:stretch>
              <a:fillRect/>
            </a:stretch>
          </xdr:blipFill>
          <xdr:spPr bwMode="auto">
            <a:xfrm>
              <a:off x="134471" y="23002875"/>
              <a:ext cx="11591925" cy="3200400"/>
            </a:xfrm>
            <a:prstGeom prst="rect">
              <a:avLst/>
            </a:prstGeom>
            <a:noFill/>
            <a:ln w="9525">
              <a:noFill/>
              <a:miter lim="800000"/>
              <a:headEnd/>
              <a:tailEnd/>
            </a:ln>
          </xdr:spPr>
        </xdr:pic>
        <xdr:clientData/>
      </xdr:twoCellAnchor>
    </mc:Choice>
    <mc:Fallback/>
  </mc:AlternateContent>
  <xdr:twoCellAnchor>
    <xdr:from>
      <xdr:col>0</xdr:col>
      <xdr:colOff>89647</xdr:colOff>
      <xdr:row>65</xdr:row>
      <xdr:rowOff>201706</xdr:rowOff>
    </xdr:from>
    <xdr:to>
      <xdr:col>61</xdr:col>
      <xdr:colOff>100852</xdr:colOff>
      <xdr:row>66</xdr:row>
      <xdr:rowOff>110938</xdr:rowOff>
    </xdr:to>
    <xdr:sp macro="" textlink="">
      <xdr:nvSpPr>
        <xdr:cNvPr id="40" name="AutoShape 4">
          <a:extLst>
            <a:ext uri="{FF2B5EF4-FFF2-40B4-BE49-F238E27FC236}">
              <a16:creationId xmlns:a16="http://schemas.microsoft.com/office/drawing/2014/main" id="{00000000-0008-0000-2500-000028000000}"/>
            </a:ext>
          </a:extLst>
        </xdr:cNvPr>
        <xdr:cNvSpPr>
          <a:spLocks noChangeArrowheads="1"/>
        </xdr:cNvSpPr>
      </xdr:nvSpPr>
      <xdr:spPr bwMode="auto">
        <a:xfrm>
          <a:off x="89647" y="17918206"/>
          <a:ext cx="13193805" cy="47120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共同生活援助事業と短期入所事業を同一建物で行う場合の職員配置状況確認調査票の記載について</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161925</xdr:colOff>
      <xdr:row>0</xdr:row>
      <xdr:rowOff>66675</xdr:rowOff>
    </xdr:from>
    <xdr:to>
      <xdr:col>36</xdr:col>
      <xdr:colOff>142875</xdr:colOff>
      <xdr:row>1</xdr:row>
      <xdr:rowOff>200025</xdr:rowOff>
    </xdr:to>
    <xdr:sp macro="" textlink="">
      <xdr:nvSpPr>
        <xdr:cNvPr id="2" name="AutoShape 1">
          <a:extLst>
            <a:ext uri="{FF2B5EF4-FFF2-40B4-BE49-F238E27FC236}">
              <a16:creationId xmlns:a16="http://schemas.microsoft.com/office/drawing/2014/main" id="{00000000-0008-0000-2600-000002000000}"/>
            </a:ext>
          </a:extLst>
        </xdr:cNvPr>
        <xdr:cNvSpPr>
          <a:spLocks noChangeArrowheads="1"/>
        </xdr:cNvSpPr>
      </xdr:nvSpPr>
      <xdr:spPr bwMode="auto">
        <a:xfrm>
          <a:off x="3790950" y="66675"/>
          <a:ext cx="42957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0</xdr:col>
      <xdr:colOff>133350</xdr:colOff>
      <xdr:row>0</xdr:row>
      <xdr:rowOff>66675</xdr:rowOff>
    </xdr:from>
    <xdr:to>
      <xdr:col>38</xdr:col>
      <xdr:colOff>190500</xdr:colOff>
      <xdr:row>1</xdr:row>
      <xdr:rowOff>200025</xdr:rowOff>
    </xdr:to>
    <xdr:sp macro="" textlink="">
      <xdr:nvSpPr>
        <xdr:cNvPr id="3" name="AutoShape 4">
          <a:extLst>
            <a:ext uri="{FF2B5EF4-FFF2-40B4-BE49-F238E27FC236}">
              <a16:creationId xmlns:a16="http://schemas.microsoft.com/office/drawing/2014/main" id="{00000000-0008-0000-2600-000003000000}"/>
            </a:ext>
          </a:extLst>
        </xdr:cNvPr>
        <xdr:cNvSpPr>
          <a:spLocks noChangeArrowheads="1"/>
        </xdr:cNvSpPr>
      </xdr:nvSpPr>
      <xdr:spPr bwMode="auto">
        <a:xfrm>
          <a:off x="133350" y="66675"/>
          <a:ext cx="8439150"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　　～ＧＨ・ＳＳ合築事業所用～</a:t>
          </a:r>
        </a:p>
      </xdr:txBody>
    </xdr:sp>
    <xdr:clientData/>
  </xdr:twoCellAnchor>
  <xdr:twoCellAnchor>
    <xdr:from>
      <xdr:col>47</xdr:col>
      <xdr:colOff>44825</xdr:colOff>
      <xdr:row>34</xdr:row>
      <xdr:rowOff>168085</xdr:rowOff>
    </xdr:from>
    <xdr:to>
      <xdr:col>55</xdr:col>
      <xdr:colOff>156884</xdr:colOff>
      <xdr:row>41</xdr:row>
      <xdr:rowOff>89647</xdr:rowOff>
    </xdr:to>
    <xdr:sp macro="" textlink="">
      <xdr:nvSpPr>
        <xdr:cNvPr id="4" name="正方形/長方形 3">
          <a:extLst>
            <a:ext uri="{FF2B5EF4-FFF2-40B4-BE49-F238E27FC236}">
              <a16:creationId xmlns:a16="http://schemas.microsoft.com/office/drawing/2014/main" id="{00000000-0008-0000-2600-000004000000}"/>
            </a:ext>
          </a:extLst>
        </xdr:cNvPr>
        <xdr:cNvSpPr/>
      </xdr:nvSpPr>
      <xdr:spPr>
        <a:xfrm>
          <a:off x="10398500" y="9521635"/>
          <a:ext cx="1712259" cy="1921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夜間支援体制を</a:t>
          </a:r>
          <a:endParaRPr kumimoji="1" lang="en-US" altLang="ja-JP" sz="1100"/>
        </a:p>
        <a:p>
          <a:pPr algn="l"/>
          <a:r>
            <a:rPr kumimoji="1" lang="ja-JP" altLang="en-US" sz="1100"/>
            <a:t>確保している時間帯</a:t>
          </a:r>
          <a:endParaRPr kumimoji="1" lang="en-US" altLang="ja-JP" sz="1100"/>
        </a:p>
        <a:p>
          <a:r>
            <a:rPr kumimoji="1" lang="ja-JP" altLang="ja-JP" sz="1100">
              <a:solidFill>
                <a:schemeClr val="dk1"/>
              </a:solidFill>
              <a:effectLst/>
              <a:latin typeface="+mn-lt"/>
              <a:ea typeface="+mn-ea"/>
              <a:cs typeface="+mn-cs"/>
            </a:rPr>
            <a:t>　</a:t>
          </a:r>
          <a:r>
            <a:rPr kumimoji="1" lang="en-US" altLang="ja-JP" sz="1100">
              <a:solidFill>
                <a:srgbClr val="FF0000"/>
              </a:solidFill>
              <a:effectLst/>
              <a:latin typeface="+mn-lt"/>
              <a:ea typeface="+mn-ea"/>
              <a:cs typeface="+mn-cs"/>
            </a:rPr>
            <a:t>22</a:t>
          </a:r>
          <a:r>
            <a:rPr kumimoji="1" lang="ja-JP" altLang="ja-JP" sz="1100">
              <a:solidFill>
                <a:schemeClr val="dk1"/>
              </a:solidFill>
              <a:effectLst/>
              <a:latin typeface="+mn-lt"/>
              <a:ea typeface="+mn-ea"/>
              <a:cs typeface="+mn-cs"/>
            </a:rPr>
            <a:t>：</a:t>
          </a:r>
          <a:r>
            <a:rPr kumimoji="1" lang="en-US" altLang="ja-JP" sz="1100">
              <a:solidFill>
                <a:srgbClr val="FF0000"/>
              </a:solidFill>
              <a:effectLst/>
              <a:latin typeface="+mn-lt"/>
              <a:ea typeface="+mn-ea"/>
              <a:cs typeface="+mn-cs"/>
            </a:rPr>
            <a:t>00</a:t>
          </a:r>
          <a:r>
            <a:rPr kumimoji="1" lang="ja-JP" altLang="ja-JP" sz="1100">
              <a:solidFill>
                <a:schemeClr val="dk1"/>
              </a:solidFill>
              <a:effectLst/>
              <a:latin typeface="+mn-lt"/>
              <a:ea typeface="+mn-ea"/>
              <a:cs typeface="+mn-cs"/>
            </a:rPr>
            <a:t>　～　</a:t>
          </a:r>
          <a:r>
            <a:rPr kumimoji="1" lang="en-US" altLang="ja-JP" sz="1100">
              <a:solidFill>
                <a:srgbClr val="FF0000"/>
              </a:solidFill>
              <a:effectLst/>
              <a:latin typeface="+mn-lt"/>
              <a:ea typeface="+mn-ea"/>
              <a:cs typeface="+mn-cs"/>
            </a:rPr>
            <a:t>6</a:t>
          </a:r>
          <a:r>
            <a:rPr kumimoji="1" lang="ja-JP" altLang="ja-JP" sz="1100">
              <a:solidFill>
                <a:schemeClr val="dk1"/>
              </a:solidFill>
              <a:effectLst/>
              <a:latin typeface="+mn-lt"/>
              <a:ea typeface="+mn-ea"/>
              <a:cs typeface="+mn-cs"/>
            </a:rPr>
            <a:t>：</a:t>
          </a:r>
          <a:r>
            <a:rPr kumimoji="1" lang="en-US" altLang="ja-JP" sz="1100">
              <a:solidFill>
                <a:srgbClr val="FF0000"/>
              </a:solidFill>
              <a:effectLst/>
              <a:latin typeface="+mn-lt"/>
              <a:ea typeface="+mn-ea"/>
              <a:cs typeface="+mn-cs"/>
            </a:rPr>
            <a:t>00</a:t>
          </a:r>
          <a:endParaRPr lang="ja-JP" altLang="ja-JP">
            <a:solidFill>
              <a:srgbClr val="FF0000"/>
            </a:solidFill>
            <a:effectLst/>
          </a:endParaRPr>
        </a:p>
      </xdr:txBody>
    </xdr:sp>
    <xdr:clientData/>
  </xdr:twoCellAnchor>
  <xdr:twoCellAnchor>
    <xdr:from>
      <xdr:col>0</xdr:col>
      <xdr:colOff>78441</xdr:colOff>
      <xdr:row>66</xdr:row>
      <xdr:rowOff>168087</xdr:rowOff>
    </xdr:from>
    <xdr:to>
      <xdr:col>61</xdr:col>
      <xdr:colOff>123264</xdr:colOff>
      <xdr:row>90</xdr:row>
      <xdr:rowOff>1848971</xdr:rowOff>
    </xdr:to>
    <xdr:sp macro="" textlink="">
      <xdr:nvSpPr>
        <xdr:cNvPr id="5" name="正方形/長方形 4">
          <a:extLst>
            <a:ext uri="{FF2B5EF4-FFF2-40B4-BE49-F238E27FC236}">
              <a16:creationId xmlns:a16="http://schemas.microsoft.com/office/drawing/2014/main" id="{00000000-0008-0000-2600-000005000000}"/>
            </a:ext>
          </a:extLst>
        </xdr:cNvPr>
        <xdr:cNvSpPr/>
      </xdr:nvSpPr>
      <xdr:spPr>
        <a:xfrm>
          <a:off x="78441" y="18513237"/>
          <a:ext cx="13198848" cy="817693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7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＜共同生活援助に関する留意事項＞</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入居者状況から得られる国基準分の時間数を満たすように記入すること。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職員が、夜間（支援）の時間帯以外に勤務する時間数を記載すること。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⇒「夜間（支援）の時間帯」については、実態及び事業計画等に応じて法人が設定する必要があります。</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「勤務形態」の左側の欄には「常勤・専従」や「非常勤・兼務」等を記載し、右側の欄には支援先の</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ユニット名を記載すること（すべてのユニットに関わり支援している場合は「全ユニット」と記載すること。）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なお、夜間支援従事者を兼ねる場合は「常勤・兼務」又は「非常勤・兼務」と記載すること。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特定有資格者（社会福祉士「社」・精神保健福祉士「精」・介護福祉士「介」）には名前</a:t>
          </a:r>
          <a:r>
            <a:rPr kumimoji="1" lang="ja-JP" altLang="ja-JP" sz="1100">
              <a:solidFill>
                <a:schemeClr val="dk1"/>
              </a:solidFill>
              <a:effectLst/>
              <a:latin typeface="+mn-lt"/>
              <a:ea typeface="+mn-ea"/>
              <a:cs typeface="+mn-cs"/>
            </a:rPr>
            <a:t>の後に</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資格名と勤続年数（経験３年以上の者のみ）を記入すること。</a:t>
          </a:r>
          <a:endParaRPr kumimoji="1" lang="en-US" altLang="ja-JP" sz="1200">
            <a:latin typeface="ＭＳ 明朝" panose="02020609040205080304" pitchFamily="17" charset="-128"/>
            <a:ea typeface="ＭＳ 明朝" panose="02020609040205080304" pitchFamily="17" charset="-128"/>
          </a:endParaRPr>
        </a:p>
        <a:p>
          <a:pPr algn="l"/>
          <a:endParaRPr kumimoji="1" lang="en-US" altLang="ja-JP" sz="1200">
            <a:latin typeface="ＭＳ 明朝" panose="02020609040205080304" pitchFamily="17" charset="-128"/>
            <a:ea typeface="ＭＳ 明朝" panose="02020609040205080304" pitchFamily="17" charset="-128"/>
          </a:endParaRPr>
        </a:p>
        <a:p>
          <a:pPr algn="l"/>
          <a:endParaRPr kumimoji="1" lang="en-US" altLang="ja-JP" sz="600">
            <a:latin typeface="ＭＳ 明朝" panose="02020609040205080304" pitchFamily="17" charset="-128"/>
            <a:ea typeface="ＭＳ 明朝" panose="02020609040205080304" pitchFamily="17"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短期入所</a:t>
          </a:r>
          <a:r>
            <a:rPr kumimoji="1" lang="ja-JP" altLang="ja-JP" sz="1400" b="1">
              <a:solidFill>
                <a:schemeClr val="dk1"/>
              </a:solidFill>
              <a:effectLst/>
              <a:latin typeface="+mn-lt"/>
              <a:ea typeface="+mn-ea"/>
              <a:cs typeface="+mn-cs"/>
            </a:rPr>
            <a:t>に関する留意事項＞</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国基準の人員配置（最低基準６：１）を満たすように記入すること。（但しＧＨのサービス提供時間帯は、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ＧＨ利用者及びＳＳ利用者の合計数をＧＨ利用者数とみなした場合においてＧＨでの基準人員配置が必須。）</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夜間の時間帯についても記入すること。（宿直に関しても事業所に滞在している時間数は記入する⇒参考例参照）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「勤務形態」についてはＳＳのみ従事する場合は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、他の職務を兼ねる場合は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とすること。</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（ＳＳのみ従事であっても、管理者・支援員兼務の場合は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or</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en-US" sz="1200" b="0" i="0" baseline="0">
              <a:solidFill>
                <a:schemeClr val="dk1"/>
              </a:solidFill>
              <a:effectLst/>
              <a:latin typeface="+mn-lt"/>
              <a:ea typeface="+mn-ea"/>
              <a:cs typeface="+mn-cs"/>
            </a:rPr>
            <a:t>それぞれの</a:t>
          </a:r>
          <a:r>
            <a:rPr kumimoji="1" lang="ja-JP" altLang="ja-JP" sz="1200" b="0" i="0" baseline="0">
              <a:solidFill>
                <a:schemeClr val="dk1"/>
              </a:solidFill>
              <a:effectLst/>
              <a:latin typeface="+mn-lt"/>
              <a:ea typeface="+mn-ea"/>
              <a:cs typeface="+mn-cs"/>
            </a:rPr>
            <a:t>短期入所事業所の支援員についてはそれぞれの事業所での人員配置基準</a:t>
          </a:r>
          <a:r>
            <a:rPr kumimoji="1" lang="ja-JP" altLang="en-US" sz="1200" b="0" i="0" baseline="0">
              <a:solidFill>
                <a:schemeClr val="dk1"/>
              </a:solidFill>
              <a:effectLst/>
              <a:latin typeface="+mn-lt"/>
              <a:ea typeface="+mn-ea"/>
              <a:cs typeface="+mn-cs"/>
            </a:rPr>
            <a:t>を満たす</a:t>
          </a:r>
          <a:r>
            <a:rPr kumimoji="1" lang="ja-JP" altLang="ja-JP" sz="1200" b="0" i="0" baseline="0">
              <a:solidFill>
                <a:schemeClr val="dk1"/>
              </a:solidFill>
              <a:effectLst/>
              <a:latin typeface="+mn-lt"/>
              <a:ea typeface="+mn-ea"/>
              <a:cs typeface="+mn-cs"/>
            </a:rPr>
            <a:t>必要</a:t>
          </a:r>
          <a:r>
            <a:rPr kumimoji="1" lang="ja-JP" altLang="en-US" sz="1200" b="0" i="0" baseline="0">
              <a:solidFill>
                <a:schemeClr val="dk1"/>
              </a:solidFill>
              <a:effectLst/>
              <a:latin typeface="+mn-lt"/>
              <a:ea typeface="+mn-ea"/>
              <a:cs typeface="+mn-cs"/>
            </a:rPr>
            <a:t>がある</a:t>
          </a:r>
          <a:r>
            <a:rPr kumimoji="1" lang="ja-JP" altLang="ja-JP" sz="1200" b="0" i="0" baseline="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b="0" i="0" baseline="0">
              <a:solidFill>
                <a:schemeClr val="dk1"/>
              </a:solidFill>
              <a:effectLst/>
              <a:latin typeface="+mn-lt"/>
              <a:ea typeface="+mn-ea"/>
              <a:cs typeface="+mn-cs"/>
            </a:rPr>
            <a:t>そのため、ＧＨの人員配置と兼務する場合（併設型ＳＳ）でも</a:t>
          </a:r>
          <a:r>
            <a:rPr kumimoji="1" lang="ja-JP" altLang="en-US"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夜間等のＧＨのサービス提供時間帯以外について</a:t>
          </a:r>
          <a:r>
            <a:rPr kumimoji="1" lang="ja-JP" altLang="en-US" sz="1200" b="0" i="0" baseline="0">
              <a:solidFill>
                <a:schemeClr val="dk1"/>
              </a:solidFill>
              <a:effectLst/>
              <a:latin typeface="+mn-lt"/>
              <a:ea typeface="+mn-ea"/>
              <a:cs typeface="+mn-cs"/>
            </a:rPr>
            <a:t>は</a:t>
          </a:r>
          <a:endParaRPr lang="ja-JP" altLang="ja-JP" sz="1200">
            <a:effectLst/>
          </a:endParaRPr>
        </a:p>
        <a:p>
          <a:pPr eaLnBrk="1" fontAlgn="auto" latinLnBrk="0" hangingPunct="1"/>
          <a:r>
            <a:rPr kumimoji="1" lang="ja-JP" altLang="ja-JP" sz="1200" b="0" i="0" baseline="0">
              <a:solidFill>
                <a:schemeClr val="dk1"/>
              </a:solidFill>
              <a:effectLst/>
              <a:latin typeface="+mn-lt"/>
              <a:ea typeface="+mn-ea"/>
              <a:cs typeface="+mn-cs"/>
            </a:rPr>
            <a:t>ＳＳ事業所</a:t>
          </a:r>
          <a:r>
            <a:rPr kumimoji="1" lang="ja-JP" altLang="en-US" sz="1200" b="0" i="0" baseline="0">
              <a:solidFill>
                <a:schemeClr val="dk1"/>
              </a:solidFill>
              <a:effectLst/>
              <a:latin typeface="+mn-lt"/>
              <a:ea typeface="+mn-ea"/>
              <a:cs typeface="+mn-cs"/>
            </a:rPr>
            <a:t>の</a:t>
          </a:r>
          <a:r>
            <a:rPr kumimoji="1" lang="ja-JP" altLang="ja-JP" sz="1200" b="0" i="0" baseline="0">
              <a:solidFill>
                <a:schemeClr val="dk1"/>
              </a:solidFill>
              <a:effectLst/>
              <a:latin typeface="+mn-lt"/>
              <a:ea typeface="+mn-ea"/>
              <a:cs typeface="+mn-cs"/>
            </a:rPr>
            <a:t>人員配置</a:t>
          </a:r>
          <a:r>
            <a:rPr kumimoji="1" lang="ja-JP" altLang="en-US" sz="1200" b="0" i="0" baseline="0">
              <a:solidFill>
                <a:schemeClr val="dk1"/>
              </a:solidFill>
              <a:effectLst/>
              <a:latin typeface="+mn-lt"/>
              <a:ea typeface="+mn-ea"/>
              <a:cs typeface="+mn-cs"/>
            </a:rPr>
            <a:t>は別で配置を</a:t>
          </a:r>
          <a:r>
            <a:rPr kumimoji="1" lang="ja-JP" altLang="ja-JP" sz="1200" b="0" i="0" baseline="0">
              <a:solidFill>
                <a:schemeClr val="dk1"/>
              </a:solidFill>
              <a:effectLst/>
              <a:latin typeface="+mn-lt"/>
              <a:ea typeface="+mn-ea"/>
              <a:cs typeface="+mn-cs"/>
            </a:rPr>
            <a:t>必要とする。</a:t>
          </a:r>
          <a:endParaRPr lang="ja-JP" altLang="ja-JP"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39</xdr:col>
      <xdr:colOff>100855</xdr:colOff>
      <xdr:row>67</xdr:row>
      <xdr:rowOff>101976</xdr:rowOff>
    </xdr:from>
    <xdr:to>
      <xdr:col>60</xdr:col>
      <xdr:colOff>190501</xdr:colOff>
      <xdr:row>74</xdr:row>
      <xdr:rowOff>212912</xdr:rowOff>
    </xdr:to>
    <xdr:sp macro="" textlink="">
      <xdr:nvSpPr>
        <xdr:cNvPr id="6" name="Rectangle 5">
          <a:extLst>
            <a:ext uri="{FF2B5EF4-FFF2-40B4-BE49-F238E27FC236}">
              <a16:creationId xmlns:a16="http://schemas.microsoft.com/office/drawing/2014/main" id="{00000000-0008-0000-2600-000006000000}"/>
            </a:ext>
          </a:extLst>
        </xdr:cNvPr>
        <xdr:cNvSpPr>
          <a:spLocks noChangeArrowheads="1"/>
        </xdr:cNvSpPr>
      </xdr:nvSpPr>
      <xdr:spPr bwMode="auto">
        <a:xfrm>
          <a:off x="8701930" y="18713826"/>
          <a:ext cx="4442571" cy="1977836"/>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配置基準</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○世話人（常勤換算）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利用者の数を４、５、６又は１０で除した数以上</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○生活支援員（常勤換算）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障害程度区分３の利用者を９で除した数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障害程度区分４の利用者を６で除した数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障害程度区分５の利用者を４で除した数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障害程度区分６の利用者を２．５で除した数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の合計数以上</a:t>
          </a:r>
        </a:p>
        <a:p>
          <a:pPr algn="l" rtl="0">
            <a:lnSpc>
              <a:spcPts val="11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※個人単位で居宅介護を利用している場合は１／２の配置が必要</a:t>
          </a:r>
        </a:p>
      </xdr:txBody>
    </xdr:sp>
    <xdr:clientData/>
  </xdr:twoCellAnchor>
  <xdr:twoCellAnchor>
    <xdr:from>
      <xdr:col>70</xdr:col>
      <xdr:colOff>78441</xdr:colOff>
      <xdr:row>67</xdr:row>
      <xdr:rowOff>67234</xdr:rowOff>
    </xdr:from>
    <xdr:to>
      <xdr:col>73</xdr:col>
      <xdr:colOff>107702</xdr:colOff>
      <xdr:row>68</xdr:row>
      <xdr:rowOff>128493</xdr:rowOff>
    </xdr:to>
    <xdr:sp macro="" textlink="">
      <xdr:nvSpPr>
        <xdr:cNvPr id="7" name="Rectangle 216">
          <a:extLst>
            <a:ext uri="{FF2B5EF4-FFF2-40B4-BE49-F238E27FC236}">
              <a16:creationId xmlns:a16="http://schemas.microsoft.com/office/drawing/2014/main" id="{00000000-0008-0000-2600-000007000000}"/>
            </a:ext>
          </a:extLst>
        </xdr:cNvPr>
        <xdr:cNvSpPr>
          <a:spLocks noChangeArrowheads="1"/>
        </xdr:cNvSpPr>
      </xdr:nvSpPr>
      <xdr:spPr bwMode="auto">
        <a:xfrm>
          <a:off x="15032691" y="18679084"/>
          <a:ext cx="1600886" cy="327959"/>
        </a:xfrm>
        <a:prstGeom prst="rect">
          <a:avLst/>
        </a:prstGeom>
        <a:solidFill>
          <a:srgbClr xmlns:mc="http://schemas.openxmlformats.org/markup-compatibility/2006" xmlns:a14="http://schemas.microsoft.com/office/drawing/2010/main" val="000000" mc:Ignorable="a14" a14:legacySpreadsheetColorIndex="8"/>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FFFFFF"/>
              </a:solidFill>
              <a:effectLst/>
              <a:uLnTx/>
              <a:uFillTx/>
              <a:latin typeface="ＭＳ Ｐゴシック"/>
              <a:ea typeface="ＭＳ Ｐゴシック"/>
            </a:rPr>
            <a:t>参考例</a:t>
          </a:r>
        </a:p>
      </xdr:txBody>
    </xdr:sp>
    <xdr:clientData/>
  </xdr:twoCellAnchor>
  <xdr:twoCellAnchor>
    <xdr:from>
      <xdr:col>70</xdr:col>
      <xdr:colOff>89647</xdr:colOff>
      <xdr:row>67</xdr:row>
      <xdr:rowOff>78441</xdr:rowOff>
    </xdr:from>
    <xdr:to>
      <xdr:col>87</xdr:col>
      <xdr:colOff>254994</xdr:colOff>
      <xdr:row>78</xdr:row>
      <xdr:rowOff>212912</xdr:rowOff>
    </xdr:to>
    <xdr:sp macro="" textlink="">
      <xdr:nvSpPr>
        <xdr:cNvPr id="8" name="Rectangle 187">
          <a:extLst>
            <a:ext uri="{FF2B5EF4-FFF2-40B4-BE49-F238E27FC236}">
              <a16:creationId xmlns:a16="http://schemas.microsoft.com/office/drawing/2014/main" id="{00000000-0008-0000-2600-000008000000}"/>
            </a:ext>
          </a:extLst>
        </xdr:cNvPr>
        <xdr:cNvSpPr>
          <a:spLocks noChangeArrowheads="1"/>
        </xdr:cNvSpPr>
      </xdr:nvSpPr>
      <xdr:spPr bwMode="auto">
        <a:xfrm>
          <a:off x="15043897" y="18690291"/>
          <a:ext cx="11338172" cy="3068171"/>
        </a:xfrm>
        <a:prstGeom prst="rect">
          <a:avLst/>
        </a:prstGeom>
        <a:no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73</xdr:col>
      <xdr:colOff>392205</xdr:colOff>
      <xdr:row>67</xdr:row>
      <xdr:rowOff>179293</xdr:rowOff>
    </xdr:from>
    <xdr:to>
      <xdr:col>84</xdr:col>
      <xdr:colOff>425824</xdr:colOff>
      <xdr:row>69</xdr:row>
      <xdr:rowOff>190499</xdr:rowOff>
    </xdr:to>
    <xdr:sp macro="" textlink="">
      <xdr:nvSpPr>
        <xdr:cNvPr id="9" name="Rectangle 15">
          <a:extLst>
            <a:ext uri="{FF2B5EF4-FFF2-40B4-BE49-F238E27FC236}">
              <a16:creationId xmlns:a16="http://schemas.microsoft.com/office/drawing/2014/main" id="{00000000-0008-0000-2600-000009000000}"/>
            </a:ext>
          </a:extLst>
        </xdr:cNvPr>
        <xdr:cNvSpPr>
          <a:spLocks noChangeArrowheads="1"/>
        </xdr:cNvSpPr>
      </xdr:nvSpPr>
      <xdr:spPr bwMode="auto">
        <a:xfrm>
          <a:off x="16918080" y="18791143"/>
          <a:ext cx="7577419" cy="5446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GHの夜間時間帯（短期入所はサービス提供時間帯）　22：00  ～ 6：00　の場合</a:t>
          </a:r>
          <a:endPar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18</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　翌</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の勤務の場合の勤務表記載時間</a:t>
          </a:r>
        </a:p>
      </xdr:txBody>
    </xdr:sp>
    <xdr:clientData/>
  </xdr:twoCellAnchor>
  <xdr:twoCellAnchor>
    <xdr:from>
      <xdr:col>39</xdr:col>
      <xdr:colOff>123265</xdr:colOff>
      <xdr:row>76</xdr:row>
      <xdr:rowOff>33617</xdr:rowOff>
    </xdr:from>
    <xdr:to>
      <xdr:col>60</xdr:col>
      <xdr:colOff>179292</xdr:colOff>
      <xdr:row>82</xdr:row>
      <xdr:rowOff>89646</xdr:rowOff>
    </xdr:to>
    <xdr:sp macro="" textlink="">
      <xdr:nvSpPr>
        <xdr:cNvPr id="10" name="AutoShape 215">
          <a:extLst>
            <a:ext uri="{FF2B5EF4-FFF2-40B4-BE49-F238E27FC236}">
              <a16:creationId xmlns:a16="http://schemas.microsoft.com/office/drawing/2014/main" id="{00000000-0008-0000-2600-00000A000000}"/>
            </a:ext>
          </a:extLst>
        </xdr:cNvPr>
        <xdr:cNvSpPr>
          <a:spLocks/>
        </xdr:cNvSpPr>
      </xdr:nvSpPr>
      <xdr:spPr bwMode="auto">
        <a:xfrm>
          <a:off x="8724340" y="21045767"/>
          <a:ext cx="4408952" cy="1656229"/>
        </a:xfrm>
        <a:prstGeom prst="roundRect">
          <a:avLst>
            <a:gd name="adj" fmla="val 8865"/>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＜夜間時間帯について＞</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○サービス提供時間の考え方</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・ＧＨ　　 ：サービス提供時間外。別途加算あり。</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・短期入所：サービス提供時間内。</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基準通りの職員の配置が必要。</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○兼務の可</a:t>
          </a:r>
          <a:r>
            <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・単独型　 ：ＧＨの夜間支援員は兼務不可。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・併設型　 ：ＧＨの夜間支援員が兼務可能。</a:t>
          </a:r>
        </a:p>
      </xdr:txBody>
    </xdr:sp>
    <xdr:clientData/>
  </xdr:twoCellAnchor>
  <xdr:twoCellAnchor>
    <xdr:from>
      <xdr:col>72</xdr:col>
      <xdr:colOff>1</xdr:colOff>
      <xdr:row>72</xdr:row>
      <xdr:rowOff>11207</xdr:rowOff>
    </xdr:from>
    <xdr:to>
      <xdr:col>86</xdr:col>
      <xdr:colOff>462119</xdr:colOff>
      <xdr:row>72</xdr:row>
      <xdr:rowOff>11207</xdr:rowOff>
    </xdr:to>
    <xdr:sp macro="" textlink="">
      <xdr:nvSpPr>
        <xdr:cNvPr id="11" name="Line 164">
          <a:extLst>
            <a:ext uri="{FF2B5EF4-FFF2-40B4-BE49-F238E27FC236}">
              <a16:creationId xmlns:a16="http://schemas.microsoft.com/office/drawing/2014/main" id="{00000000-0008-0000-2600-00000B000000}"/>
            </a:ext>
          </a:extLst>
        </xdr:cNvPr>
        <xdr:cNvSpPr>
          <a:spLocks noChangeShapeType="1"/>
        </xdr:cNvSpPr>
      </xdr:nvSpPr>
      <xdr:spPr bwMode="auto">
        <a:xfrm>
          <a:off x="15840076" y="19956557"/>
          <a:ext cx="1006331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72</xdr:col>
      <xdr:colOff>392207</xdr:colOff>
      <xdr:row>71</xdr:row>
      <xdr:rowOff>100853</xdr:rowOff>
    </xdr:from>
    <xdr:to>
      <xdr:col>72</xdr:col>
      <xdr:colOff>392207</xdr:colOff>
      <xdr:row>72</xdr:row>
      <xdr:rowOff>219262</xdr:rowOff>
    </xdr:to>
    <xdr:sp macro="" textlink="">
      <xdr:nvSpPr>
        <xdr:cNvPr id="12" name="Line 167">
          <a:extLst>
            <a:ext uri="{FF2B5EF4-FFF2-40B4-BE49-F238E27FC236}">
              <a16:creationId xmlns:a16="http://schemas.microsoft.com/office/drawing/2014/main" id="{00000000-0008-0000-2600-00000C000000}"/>
            </a:ext>
          </a:extLst>
        </xdr:cNvPr>
        <xdr:cNvSpPr>
          <a:spLocks noChangeShapeType="1"/>
        </xdr:cNvSpPr>
      </xdr:nvSpPr>
      <xdr:spPr bwMode="auto">
        <a:xfrm>
          <a:off x="16232282" y="1977950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29133</xdr:colOff>
      <xdr:row>71</xdr:row>
      <xdr:rowOff>107574</xdr:rowOff>
    </xdr:from>
    <xdr:to>
      <xdr:col>76</xdr:col>
      <xdr:colOff>29133</xdr:colOff>
      <xdr:row>72</xdr:row>
      <xdr:rowOff>225983</xdr:rowOff>
    </xdr:to>
    <xdr:sp macro="" textlink="">
      <xdr:nvSpPr>
        <xdr:cNvPr id="13" name="Line 167">
          <a:extLst>
            <a:ext uri="{FF2B5EF4-FFF2-40B4-BE49-F238E27FC236}">
              <a16:creationId xmlns:a16="http://schemas.microsoft.com/office/drawing/2014/main" id="{00000000-0008-0000-2600-00000D000000}"/>
            </a:ext>
          </a:extLst>
        </xdr:cNvPr>
        <xdr:cNvSpPr>
          <a:spLocks noChangeShapeType="1"/>
        </xdr:cNvSpPr>
      </xdr:nvSpPr>
      <xdr:spPr bwMode="auto">
        <a:xfrm>
          <a:off x="18612408" y="19786224"/>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459441</xdr:colOff>
      <xdr:row>71</xdr:row>
      <xdr:rowOff>112058</xdr:rowOff>
    </xdr:from>
    <xdr:to>
      <xdr:col>77</xdr:col>
      <xdr:colOff>459441</xdr:colOff>
      <xdr:row>72</xdr:row>
      <xdr:rowOff>230467</xdr:rowOff>
    </xdr:to>
    <xdr:sp macro="" textlink="">
      <xdr:nvSpPr>
        <xdr:cNvPr id="14" name="Line 167">
          <a:extLst>
            <a:ext uri="{FF2B5EF4-FFF2-40B4-BE49-F238E27FC236}">
              <a16:creationId xmlns:a16="http://schemas.microsoft.com/office/drawing/2014/main" id="{00000000-0008-0000-2600-00000E000000}"/>
            </a:ext>
          </a:extLst>
        </xdr:cNvPr>
        <xdr:cNvSpPr>
          <a:spLocks noChangeShapeType="1"/>
        </xdr:cNvSpPr>
      </xdr:nvSpPr>
      <xdr:spPr bwMode="auto">
        <a:xfrm>
          <a:off x="19728516" y="1979070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571499</xdr:colOff>
      <xdr:row>71</xdr:row>
      <xdr:rowOff>100853</xdr:rowOff>
    </xdr:from>
    <xdr:to>
      <xdr:col>82</xdr:col>
      <xdr:colOff>571499</xdr:colOff>
      <xdr:row>72</xdr:row>
      <xdr:rowOff>219262</xdr:rowOff>
    </xdr:to>
    <xdr:sp macro="" textlink="">
      <xdr:nvSpPr>
        <xdr:cNvPr id="15" name="Line 167">
          <a:extLst>
            <a:ext uri="{FF2B5EF4-FFF2-40B4-BE49-F238E27FC236}">
              <a16:creationId xmlns:a16="http://schemas.microsoft.com/office/drawing/2014/main" id="{00000000-0008-0000-2600-00000F000000}"/>
            </a:ext>
          </a:extLst>
        </xdr:cNvPr>
        <xdr:cNvSpPr>
          <a:spLocks noChangeShapeType="1"/>
        </xdr:cNvSpPr>
      </xdr:nvSpPr>
      <xdr:spPr bwMode="auto">
        <a:xfrm>
          <a:off x="23269574" y="1977950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86</xdr:col>
      <xdr:colOff>22412</xdr:colOff>
      <xdr:row>71</xdr:row>
      <xdr:rowOff>100853</xdr:rowOff>
    </xdr:from>
    <xdr:to>
      <xdr:col>86</xdr:col>
      <xdr:colOff>22412</xdr:colOff>
      <xdr:row>72</xdr:row>
      <xdr:rowOff>219262</xdr:rowOff>
    </xdr:to>
    <xdr:sp macro="" textlink="">
      <xdr:nvSpPr>
        <xdr:cNvPr id="16" name="Line 167">
          <a:extLst>
            <a:ext uri="{FF2B5EF4-FFF2-40B4-BE49-F238E27FC236}">
              <a16:creationId xmlns:a16="http://schemas.microsoft.com/office/drawing/2014/main" id="{00000000-0008-0000-2600-000010000000}"/>
            </a:ext>
          </a:extLst>
        </xdr:cNvPr>
        <xdr:cNvSpPr>
          <a:spLocks noChangeShapeType="1"/>
        </xdr:cNvSpPr>
      </xdr:nvSpPr>
      <xdr:spPr bwMode="auto">
        <a:xfrm>
          <a:off x="25463687" y="1977950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72</xdr:col>
      <xdr:colOff>89648</xdr:colOff>
      <xdr:row>70</xdr:row>
      <xdr:rowOff>33617</xdr:rowOff>
    </xdr:from>
    <xdr:ext cx="608372" cy="237053"/>
    <xdr:sp macro="" textlink="">
      <xdr:nvSpPr>
        <xdr:cNvPr id="17" name="Rectangle 174">
          <a:extLst>
            <a:ext uri="{FF2B5EF4-FFF2-40B4-BE49-F238E27FC236}">
              <a16:creationId xmlns:a16="http://schemas.microsoft.com/office/drawing/2014/main" id="{00000000-0008-0000-2600-000011000000}"/>
            </a:ext>
          </a:extLst>
        </xdr:cNvPr>
        <xdr:cNvSpPr>
          <a:spLocks noChangeArrowheads="1"/>
        </xdr:cNvSpPr>
      </xdr:nvSpPr>
      <xdr:spPr bwMode="auto">
        <a:xfrm>
          <a:off x="15929723" y="19445567"/>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18：00</a:t>
          </a:r>
        </a:p>
      </xdr:txBody>
    </xdr:sp>
    <xdr:clientData/>
  </xdr:oneCellAnchor>
  <xdr:oneCellAnchor>
    <xdr:from>
      <xdr:col>75</xdr:col>
      <xdr:colOff>392205</xdr:colOff>
      <xdr:row>70</xdr:row>
      <xdr:rowOff>11206</xdr:rowOff>
    </xdr:from>
    <xdr:ext cx="608372" cy="237053"/>
    <xdr:sp macro="" textlink="">
      <xdr:nvSpPr>
        <xdr:cNvPr id="18" name="Rectangle 173">
          <a:extLst>
            <a:ext uri="{FF2B5EF4-FFF2-40B4-BE49-F238E27FC236}">
              <a16:creationId xmlns:a16="http://schemas.microsoft.com/office/drawing/2014/main" id="{00000000-0008-0000-2600-000012000000}"/>
            </a:ext>
          </a:extLst>
        </xdr:cNvPr>
        <xdr:cNvSpPr>
          <a:spLocks noChangeArrowheads="1"/>
        </xdr:cNvSpPr>
      </xdr:nvSpPr>
      <xdr:spPr bwMode="auto">
        <a:xfrm>
          <a:off x="18289680" y="19423156"/>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22：00</a:t>
          </a:r>
        </a:p>
      </xdr:txBody>
    </xdr:sp>
    <xdr:clientData/>
  </xdr:oneCellAnchor>
  <xdr:oneCellAnchor>
    <xdr:from>
      <xdr:col>85</xdr:col>
      <xdr:colOff>369794</xdr:colOff>
      <xdr:row>70</xdr:row>
      <xdr:rowOff>11206</xdr:rowOff>
    </xdr:from>
    <xdr:ext cx="608372" cy="237053"/>
    <xdr:sp macro="" textlink="">
      <xdr:nvSpPr>
        <xdr:cNvPr id="19" name="Rectangle 96">
          <a:extLst>
            <a:ext uri="{FF2B5EF4-FFF2-40B4-BE49-F238E27FC236}">
              <a16:creationId xmlns:a16="http://schemas.microsoft.com/office/drawing/2014/main" id="{00000000-0008-0000-2600-000013000000}"/>
            </a:ext>
          </a:extLst>
        </xdr:cNvPr>
        <xdr:cNvSpPr>
          <a:spLocks noChangeArrowheads="1"/>
        </xdr:cNvSpPr>
      </xdr:nvSpPr>
      <xdr:spPr bwMode="auto">
        <a:xfrm>
          <a:off x="25125269" y="19423156"/>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10：00</a:t>
          </a:r>
        </a:p>
      </xdr:txBody>
    </xdr:sp>
    <xdr:clientData/>
  </xdr:oneCellAnchor>
  <xdr:oneCellAnchor>
    <xdr:from>
      <xdr:col>82</xdr:col>
      <xdr:colOff>280148</xdr:colOff>
      <xdr:row>70</xdr:row>
      <xdr:rowOff>0</xdr:rowOff>
    </xdr:from>
    <xdr:ext cx="508601" cy="237053"/>
    <xdr:sp macro="" textlink="">
      <xdr:nvSpPr>
        <xdr:cNvPr id="20" name="Rectangle 175">
          <a:extLst>
            <a:ext uri="{FF2B5EF4-FFF2-40B4-BE49-F238E27FC236}">
              <a16:creationId xmlns:a16="http://schemas.microsoft.com/office/drawing/2014/main" id="{00000000-0008-0000-2600-000014000000}"/>
            </a:ext>
          </a:extLst>
        </xdr:cNvPr>
        <xdr:cNvSpPr>
          <a:spLocks noChangeArrowheads="1"/>
        </xdr:cNvSpPr>
      </xdr:nvSpPr>
      <xdr:spPr bwMode="auto">
        <a:xfrm>
          <a:off x="22978223" y="19411950"/>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6：00</a:t>
          </a:r>
        </a:p>
      </xdr:txBody>
    </xdr:sp>
    <xdr:clientData/>
  </xdr:oneCellAnchor>
  <xdr:oneCellAnchor>
    <xdr:from>
      <xdr:col>77</xdr:col>
      <xdr:colOff>168087</xdr:colOff>
      <xdr:row>70</xdr:row>
      <xdr:rowOff>22411</xdr:rowOff>
    </xdr:from>
    <xdr:ext cx="508601" cy="237053"/>
    <xdr:sp macro="" textlink="">
      <xdr:nvSpPr>
        <xdr:cNvPr id="21" name="Rectangle 166">
          <a:extLst>
            <a:ext uri="{FF2B5EF4-FFF2-40B4-BE49-F238E27FC236}">
              <a16:creationId xmlns:a16="http://schemas.microsoft.com/office/drawing/2014/main" id="{00000000-0008-0000-2600-000015000000}"/>
            </a:ext>
          </a:extLst>
        </xdr:cNvPr>
        <xdr:cNvSpPr>
          <a:spLocks noChangeArrowheads="1"/>
        </xdr:cNvSpPr>
      </xdr:nvSpPr>
      <xdr:spPr bwMode="auto">
        <a:xfrm>
          <a:off x="19437162" y="19434361"/>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0：00</a:t>
          </a:r>
        </a:p>
      </xdr:txBody>
    </xdr:sp>
    <xdr:clientData/>
  </xdr:oneCellAnchor>
  <xdr:twoCellAnchor>
    <xdr:from>
      <xdr:col>71</xdr:col>
      <xdr:colOff>145676</xdr:colOff>
      <xdr:row>74</xdr:row>
      <xdr:rowOff>1</xdr:rowOff>
    </xdr:from>
    <xdr:to>
      <xdr:col>72</xdr:col>
      <xdr:colOff>74893</xdr:colOff>
      <xdr:row>75</xdr:row>
      <xdr:rowOff>39034</xdr:rowOff>
    </xdr:to>
    <xdr:sp macro="" textlink="">
      <xdr:nvSpPr>
        <xdr:cNvPr id="22" name="Rectangle 218">
          <a:extLst>
            <a:ext uri="{FF2B5EF4-FFF2-40B4-BE49-F238E27FC236}">
              <a16:creationId xmlns:a16="http://schemas.microsoft.com/office/drawing/2014/main" id="{00000000-0008-0000-2600-000016000000}"/>
            </a:ext>
          </a:extLst>
        </xdr:cNvPr>
        <xdr:cNvSpPr>
          <a:spLocks noChangeArrowheads="1"/>
        </xdr:cNvSpPr>
      </xdr:nvSpPr>
      <xdr:spPr bwMode="auto">
        <a:xfrm>
          <a:off x="15299951" y="20478751"/>
          <a:ext cx="615017" cy="305733"/>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GH</a:t>
          </a:r>
        </a:p>
      </xdr:txBody>
    </xdr:sp>
    <xdr:clientData/>
  </xdr:twoCellAnchor>
  <xdr:twoCellAnchor>
    <xdr:from>
      <xdr:col>71</xdr:col>
      <xdr:colOff>22413</xdr:colOff>
      <xdr:row>76</xdr:row>
      <xdr:rowOff>190500</xdr:rowOff>
    </xdr:from>
    <xdr:to>
      <xdr:col>72</xdr:col>
      <xdr:colOff>267013</xdr:colOff>
      <xdr:row>77</xdr:row>
      <xdr:rowOff>232709</xdr:rowOff>
    </xdr:to>
    <xdr:sp macro="" textlink="">
      <xdr:nvSpPr>
        <xdr:cNvPr id="23" name="Rectangle 219">
          <a:extLst>
            <a:ext uri="{FF2B5EF4-FFF2-40B4-BE49-F238E27FC236}">
              <a16:creationId xmlns:a16="http://schemas.microsoft.com/office/drawing/2014/main" id="{00000000-0008-0000-2600-000017000000}"/>
            </a:ext>
          </a:extLst>
        </xdr:cNvPr>
        <xdr:cNvSpPr>
          <a:spLocks noChangeArrowheads="1"/>
        </xdr:cNvSpPr>
      </xdr:nvSpPr>
      <xdr:spPr bwMode="auto">
        <a:xfrm>
          <a:off x="15176688" y="21202650"/>
          <a:ext cx="930400" cy="308909"/>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短期入所</a:t>
          </a:r>
        </a:p>
      </xdr:txBody>
    </xdr:sp>
    <xdr:clientData/>
  </xdr:twoCellAnchor>
  <xdr:twoCellAnchor>
    <xdr:from>
      <xdr:col>72</xdr:col>
      <xdr:colOff>392206</xdr:colOff>
      <xdr:row>72</xdr:row>
      <xdr:rowOff>219262</xdr:rowOff>
    </xdr:from>
    <xdr:to>
      <xdr:col>72</xdr:col>
      <xdr:colOff>392208</xdr:colOff>
      <xdr:row>78</xdr:row>
      <xdr:rowOff>78441</xdr:rowOff>
    </xdr:to>
    <xdr:cxnSp macro="">
      <xdr:nvCxnSpPr>
        <xdr:cNvPr id="24" name="直線コネクタ 23">
          <a:extLst>
            <a:ext uri="{FF2B5EF4-FFF2-40B4-BE49-F238E27FC236}">
              <a16:creationId xmlns:a16="http://schemas.microsoft.com/office/drawing/2014/main" id="{00000000-0008-0000-2600-000018000000}"/>
            </a:ext>
          </a:extLst>
        </xdr:cNvPr>
        <xdr:cNvCxnSpPr>
          <a:stCxn id="12" idx="1"/>
        </xdr:cNvCxnSpPr>
      </xdr:nvCxnSpPr>
      <xdr:spPr>
        <a:xfrm flipH="1">
          <a:off x="16232281" y="20164612"/>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425827</xdr:colOff>
      <xdr:row>75</xdr:row>
      <xdr:rowOff>246528</xdr:rowOff>
    </xdr:from>
    <xdr:to>
      <xdr:col>77</xdr:col>
      <xdr:colOff>437033</xdr:colOff>
      <xdr:row>76</xdr:row>
      <xdr:rowOff>246528</xdr:rowOff>
    </xdr:to>
    <xdr:sp macro="" textlink="">
      <xdr:nvSpPr>
        <xdr:cNvPr id="25" name="AutoShape 178">
          <a:extLst>
            <a:ext uri="{FF2B5EF4-FFF2-40B4-BE49-F238E27FC236}">
              <a16:creationId xmlns:a16="http://schemas.microsoft.com/office/drawing/2014/main" id="{00000000-0008-0000-2600-000019000000}"/>
            </a:ext>
          </a:extLst>
        </xdr:cNvPr>
        <xdr:cNvSpPr>
          <a:spLocks/>
        </xdr:cNvSpPr>
      </xdr:nvSpPr>
      <xdr:spPr bwMode="auto">
        <a:xfrm rot="16200000">
          <a:off x="17852655" y="19405225"/>
          <a:ext cx="266700" cy="3440206"/>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74</xdr:col>
      <xdr:colOff>571500</xdr:colOff>
      <xdr:row>77</xdr:row>
      <xdr:rowOff>0</xdr:rowOff>
    </xdr:from>
    <xdr:ext cx="309059" cy="237053"/>
    <xdr:sp macro="" textlink="">
      <xdr:nvSpPr>
        <xdr:cNvPr id="26" name="Rectangle 104">
          <a:extLst>
            <a:ext uri="{FF2B5EF4-FFF2-40B4-BE49-F238E27FC236}">
              <a16:creationId xmlns:a16="http://schemas.microsoft.com/office/drawing/2014/main" id="{00000000-0008-0000-2600-00001A000000}"/>
            </a:ext>
          </a:extLst>
        </xdr:cNvPr>
        <xdr:cNvSpPr>
          <a:spLocks noChangeArrowheads="1"/>
        </xdr:cNvSpPr>
      </xdr:nvSpPr>
      <xdr:spPr bwMode="auto">
        <a:xfrm>
          <a:off x="17783175" y="21278850"/>
          <a:ext cx="309059"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6ｈ</a:t>
          </a:r>
        </a:p>
      </xdr:txBody>
    </xdr:sp>
    <xdr:clientData/>
  </xdr:oneCellAnchor>
  <xdr:twoCellAnchor>
    <xdr:from>
      <xdr:col>72</xdr:col>
      <xdr:colOff>414619</xdr:colOff>
      <xdr:row>73</xdr:row>
      <xdr:rowOff>44823</xdr:rowOff>
    </xdr:from>
    <xdr:to>
      <xdr:col>76</xdr:col>
      <xdr:colOff>1</xdr:colOff>
      <xdr:row>74</xdr:row>
      <xdr:rowOff>33617</xdr:rowOff>
    </xdr:to>
    <xdr:sp macro="" textlink="">
      <xdr:nvSpPr>
        <xdr:cNvPr id="27" name="AutoShape 178">
          <a:extLst>
            <a:ext uri="{FF2B5EF4-FFF2-40B4-BE49-F238E27FC236}">
              <a16:creationId xmlns:a16="http://schemas.microsoft.com/office/drawing/2014/main" id="{00000000-0008-0000-2600-00001B000000}"/>
            </a:ext>
          </a:extLst>
        </xdr:cNvPr>
        <xdr:cNvSpPr>
          <a:spLocks/>
        </xdr:cNvSpPr>
      </xdr:nvSpPr>
      <xdr:spPr bwMode="auto">
        <a:xfrm rot="16200000">
          <a:off x="17291238" y="19220329"/>
          <a:ext cx="255494" cy="2328582"/>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526676</xdr:colOff>
      <xdr:row>75</xdr:row>
      <xdr:rowOff>268939</xdr:rowOff>
    </xdr:from>
    <xdr:to>
      <xdr:col>85</xdr:col>
      <xdr:colOff>627530</xdr:colOff>
      <xdr:row>77</xdr:row>
      <xdr:rowOff>11205</xdr:rowOff>
    </xdr:to>
    <xdr:sp macro="" textlink="">
      <xdr:nvSpPr>
        <xdr:cNvPr id="28" name="AutoShape 178">
          <a:extLst>
            <a:ext uri="{FF2B5EF4-FFF2-40B4-BE49-F238E27FC236}">
              <a16:creationId xmlns:a16="http://schemas.microsoft.com/office/drawing/2014/main" id="{00000000-0008-0000-2600-00001C000000}"/>
            </a:ext>
          </a:extLst>
        </xdr:cNvPr>
        <xdr:cNvSpPr>
          <a:spLocks/>
        </xdr:cNvSpPr>
      </xdr:nvSpPr>
      <xdr:spPr bwMode="auto">
        <a:xfrm rot="16200000">
          <a:off x="22451545" y="18358595"/>
          <a:ext cx="275666" cy="5587254"/>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638735</xdr:colOff>
      <xdr:row>73</xdr:row>
      <xdr:rowOff>67235</xdr:rowOff>
    </xdr:from>
    <xdr:to>
      <xdr:col>85</xdr:col>
      <xdr:colOff>649942</xdr:colOff>
      <xdr:row>74</xdr:row>
      <xdr:rowOff>67235</xdr:rowOff>
    </xdr:to>
    <xdr:sp macro="" textlink="">
      <xdr:nvSpPr>
        <xdr:cNvPr id="29" name="AutoShape 178">
          <a:extLst>
            <a:ext uri="{FF2B5EF4-FFF2-40B4-BE49-F238E27FC236}">
              <a16:creationId xmlns:a16="http://schemas.microsoft.com/office/drawing/2014/main" id="{00000000-0008-0000-2600-00001D000000}"/>
            </a:ext>
          </a:extLst>
        </xdr:cNvPr>
        <xdr:cNvSpPr>
          <a:spLocks/>
        </xdr:cNvSpPr>
      </xdr:nvSpPr>
      <xdr:spPr bwMode="auto">
        <a:xfrm rot="16200000">
          <a:off x="24237764" y="19378331"/>
          <a:ext cx="266700" cy="2068607"/>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67235</xdr:colOff>
      <xdr:row>73</xdr:row>
      <xdr:rowOff>67235</xdr:rowOff>
    </xdr:from>
    <xdr:to>
      <xdr:col>82</xdr:col>
      <xdr:colOff>493058</xdr:colOff>
      <xdr:row>74</xdr:row>
      <xdr:rowOff>33617</xdr:rowOff>
    </xdr:to>
    <xdr:sp macro="" textlink="">
      <xdr:nvSpPr>
        <xdr:cNvPr id="30" name="AutoShape 178">
          <a:extLst>
            <a:ext uri="{FF2B5EF4-FFF2-40B4-BE49-F238E27FC236}">
              <a16:creationId xmlns:a16="http://schemas.microsoft.com/office/drawing/2014/main" id="{00000000-0008-0000-2600-00001E000000}"/>
            </a:ext>
          </a:extLst>
        </xdr:cNvPr>
        <xdr:cNvSpPr>
          <a:spLocks/>
        </xdr:cNvSpPr>
      </xdr:nvSpPr>
      <xdr:spPr bwMode="auto">
        <a:xfrm rot="16200000">
          <a:off x="20804281" y="18125514"/>
          <a:ext cx="233082" cy="4540623"/>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33617</xdr:colOff>
      <xdr:row>72</xdr:row>
      <xdr:rowOff>235323</xdr:rowOff>
    </xdr:from>
    <xdr:to>
      <xdr:col>76</xdr:col>
      <xdr:colOff>33619</xdr:colOff>
      <xdr:row>78</xdr:row>
      <xdr:rowOff>94502</xdr:rowOff>
    </xdr:to>
    <xdr:cxnSp macro="">
      <xdr:nvCxnSpPr>
        <xdr:cNvPr id="31" name="直線コネクタ 30">
          <a:extLst>
            <a:ext uri="{FF2B5EF4-FFF2-40B4-BE49-F238E27FC236}">
              <a16:creationId xmlns:a16="http://schemas.microsoft.com/office/drawing/2014/main" id="{00000000-0008-0000-2600-00001F000000}"/>
            </a:ext>
          </a:extLst>
        </xdr:cNvPr>
        <xdr:cNvCxnSpPr/>
      </xdr:nvCxnSpPr>
      <xdr:spPr>
        <a:xfrm flipH="1">
          <a:off x="18616892" y="20180673"/>
          <a:ext cx="2" cy="1459379"/>
        </a:xfrm>
        <a:prstGeom prst="line">
          <a:avLst/>
        </a:prstGeom>
        <a:noFill/>
        <a:ln w="19050" cap="flat" cmpd="sng" algn="ctr">
          <a:solidFill>
            <a:sysClr val="windowText" lastClr="000000">
              <a:shade val="95000"/>
              <a:satMod val="105000"/>
            </a:sysClr>
          </a:solidFill>
          <a:prstDash val="sysDot"/>
        </a:ln>
        <a:effectLst/>
      </xdr:spPr>
    </xdr:cxnSp>
    <xdr:clientData/>
  </xdr:twoCellAnchor>
  <xdr:twoCellAnchor>
    <xdr:from>
      <xdr:col>77</xdr:col>
      <xdr:colOff>459441</xdr:colOff>
      <xdr:row>72</xdr:row>
      <xdr:rowOff>257735</xdr:rowOff>
    </xdr:from>
    <xdr:to>
      <xdr:col>77</xdr:col>
      <xdr:colOff>459443</xdr:colOff>
      <xdr:row>78</xdr:row>
      <xdr:rowOff>116914</xdr:rowOff>
    </xdr:to>
    <xdr:cxnSp macro="">
      <xdr:nvCxnSpPr>
        <xdr:cNvPr id="32" name="直線コネクタ 31">
          <a:extLst>
            <a:ext uri="{FF2B5EF4-FFF2-40B4-BE49-F238E27FC236}">
              <a16:creationId xmlns:a16="http://schemas.microsoft.com/office/drawing/2014/main" id="{00000000-0008-0000-2600-000020000000}"/>
            </a:ext>
          </a:extLst>
        </xdr:cNvPr>
        <xdr:cNvCxnSpPr/>
      </xdr:nvCxnSpPr>
      <xdr:spPr>
        <a:xfrm flipH="1">
          <a:off x="19728516" y="20203085"/>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571500</xdr:colOff>
      <xdr:row>72</xdr:row>
      <xdr:rowOff>246530</xdr:rowOff>
    </xdr:from>
    <xdr:to>
      <xdr:col>82</xdr:col>
      <xdr:colOff>571502</xdr:colOff>
      <xdr:row>78</xdr:row>
      <xdr:rowOff>105709</xdr:rowOff>
    </xdr:to>
    <xdr:cxnSp macro="">
      <xdr:nvCxnSpPr>
        <xdr:cNvPr id="33" name="直線コネクタ 32">
          <a:extLst>
            <a:ext uri="{FF2B5EF4-FFF2-40B4-BE49-F238E27FC236}">
              <a16:creationId xmlns:a16="http://schemas.microsoft.com/office/drawing/2014/main" id="{00000000-0008-0000-2600-000021000000}"/>
            </a:ext>
          </a:extLst>
        </xdr:cNvPr>
        <xdr:cNvCxnSpPr/>
      </xdr:nvCxnSpPr>
      <xdr:spPr>
        <a:xfrm flipH="1">
          <a:off x="23269575" y="20191880"/>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22411</xdr:colOff>
      <xdr:row>72</xdr:row>
      <xdr:rowOff>257735</xdr:rowOff>
    </xdr:from>
    <xdr:to>
      <xdr:col>86</xdr:col>
      <xdr:colOff>22413</xdr:colOff>
      <xdr:row>78</xdr:row>
      <xdr:rowOff>116914</xdr:rowOff>
    </xdr:to>
    <xdr:cxnSp macro="">
      <xdr:nvCxnSpPr>
        <xdr:cNvPr id="34" name="直線コネクタ 33">
          <a:extLst>
            <a:ext uri="{FF2B5EF4-FFF2-40B4-BE49-F238E27FC236}">
              <a16:creationId xmlns:a16="http://schemas.microsoft.com/office/drawing/2014/main" id="{00000000-0008-0000-2600-000022000000}"/>
            </a:ext>
          </a:extLst>
        </xdr:cNvPr>
        <xdr:cNvCxnSpPr/>
      </xdr:nvCxnSpPr>
      <xdr:spPr>
        <a:xfrm flipH="1">
          <a:off x="25463686" y="20203085"/>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oneCellAnchor>
    <xdr:from>
      <xdr:col>74</xdr:col>
      <xdr:colOff>44822</xdr:colOff>
      <xdr:row>74</xdr:row>
      <xdr:rowOff>67236</xdr:rowOff>
    </xdr:from>
    <xdr:ext cx="309060" cy="237053"/>
    <xdr:sp macro="" textlink="">
      <xdr:nvSpPr>
        <xdr:cNvPr id="35" name="Rectangle 104">
          <a:extLst>
            <a:ext uri="{FF2B5EF4-FFF2-40B4-BE49-F238E27FC236}">
              <a16:creationId xmlns:a16="http://schemas.microsoft.com/office/drawing/2014/main" id="{00000000-0008-0000-2600-000023000000}"/>
            </a:ext>
          </a:extLst>
        </xdr:cNvPr>
        <xdr:cNvSpPr>
          <a:spLocks noChangeArrowheads="1"/>
        </xdr:cNvSpPr>
      </xdr:nvSpPr>
      <xdr:spPr bwMode="auto">
        <a:xfrm>
          <a:off x="17256497" y="20545986"/>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78</xdr:col>
      <xdr:colOff>87270</xdr:colOff>
      <xdr:row>74</xdr:row>
      <xdr:rowOff>89648</xdr:rowOff>
    </xdr:from>
    <xdr:ext cx="1748171" cy="237053"/>
    <xdr:sp macro="" textlink="">
      <xdr:nvSpPr>
        <xdr:cNvPr id="36" name="Rectangle 104">
          <a:extLst>
            <a:ext uri="{FF2B5EF4-FFF2-40B4-BE49-F238E27FC236}">
              <a16:creationId xmlns:a16="http://schemas.microsoft.com/office/drawing/2014/main" id="{00000000-0008-0000-2600-000024000000}"/>
            </a:ext>
          </a:extLst>
        </xdr:cNvPr>
        <xdr:cNvSpPr>
          <a:spLocks noChangeArrowheads="1"/>
        </xdr:cNvSpPr>
      </xdr:nvSpPr>
      <xdr:spPr bwMode="auto">
        <a:xfrm>
          <a:off x="20042145" y="20568398"/>
          <a:ext cx="174817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夜間支援員の欄に「○」</a:t>
          </a:r>
        </a:p>
      </xdr:txBody>
    </xdr:sp>
    <xdr:clientData/>
  </xdr:oneCellAnchor>
  <xdr:oneCellAnchor>
    <xdr:from>
      <xdr:col>81</xdr:col>
      <xdr:colOff>364732</xdr:colOff>
      <xdr:row>77</xdr:row>
      <xdr:rowOff>67235</xdr:rowOff>
    </xdr:from>
    <xdr:ext cx="408831" cy="237053"/>
    <xdr:sp macro="" textlink="">
      <xdr:nvSpPr>
        <xdr:cNvPr id="37" name="Rectangle 104">
          <a:extLst>
            <a:ext uri="{FF2B5EF4-FFF2-40B4-BE49-F238E27FC236}">
              <a16:creationId xmlns:a16="http://schemas.microsoft.com/office/drawing/2014/main" id="{00000000-0008-0000-2600-000025000000}"/>
            </a:ext>
          </a:extLst>
        </xdr:cNvPr>
        <xdr:cNvSpPr>
          <a:spLocks noChangeArrowheads="1"/>
        </xdr:cNvSpPr>
      </xdr:nvSpPr>
      <xdr:spPr bwMode="auto">
        <a:xfrm>
          <a:off x="22377007" y="21346085"/>
          <a:ext cx="40883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84</xdr:col>
      <xdr:colOff>134470</xdr:colOff>
      <xdr:row>74</xdr:row>
      <xdr:rowOff>112059</xdr:rowOff>
    </xdr:from>
    <xdr:ext cx="309060" cy="237053"/>
    <xdr:sp macro="" textlink="">
      <xdr:nvSpPr>
        <xdr:cNvPr id="38" name="Rectangle 104">
          <a:extLst>
            <a:ext uri="{FF2B5EF4-FFF2-40B4-BE49-F238E27FC236}">
              <a16:creationId xmlns:a16="http://schemas.microsoft.com/office/drawing/2014/main" id="{00000000-0008-0000-2600-000026000000}"/>
            </a:ext>
          </a:extLst>
        </xdr:cNvPr>
        <xdr:cNvSpPr>
          <a:spLocks noChangeArrowheads="1"/>
        </xdr:cNvSpPr>
      </xdr:nvSpPr>
      <xdr:spPr bwMode="auto">
        <a:xfrm>
          <a:off x="24204145" y="20590809"/>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mc:AlternateContent xmlns:mc="http://schemas.openxmlformats.org/markup-compatibility/2006">
    <mc:Choice xmlns:a14="http://schemas.microsoft.com/office/drawing/2010/main" Requires="a14">
      <xdr:twoCellAnchor editAs="oneCell">
        <xdr:from>
          <xdr:col>0</xdr:col>
          <xdr:colOff>123265</xdr:colOff>
          <xdr:row>84</xdr:row>
          <xdr:rowOff>56029</xdr:rowOff>
        </xdr:from>
        <xdr:to>
          <xdr:col>53</xdr:col>
          <xdr:colOff>161365</xdr:colOff>
          <xdr:row>90</xdr:row>
          <xdr:rowOff>1560979</xdr:rowOff>
        </xdr:to>
        <xdr:pic>
          <xdr:nvPicPr>
            <xdr:cNvPr id="39" name="図 38">
              <a:extLst>
                <a:ext uri="{FF2B5EF4-FFF2-40B4-BE49-F238E27FC236}">
                  <a16:creationId xmlns:a16="http://schemas.microsoft.com/office/drawing/2014/main" id="{00000000-0008-0000-2600-000027000000}"/>
                </a:ext>
              </a:extLst>
            </xdr:cNvPr>
            <xdr:cNvPicPr>
              <a:picLocks noChangeAspect="1" noChangeArrowheads="1"/>
              <a:extLst>
                <a:ext uri="{84589F7E-364E-4C9E-8A38-B11213B215E9}">
                  <a14:cameraTool cellRange="$BS$68:$CJ$79" spid="_x0000_s218265"/>
                </a:ext>
              </a:extLst>
            </xdr:cNvPicPr>
          </xdr:nvPicPr>
          <xdr:blipFill>
            <a:blip xmlns:r="http://schemas.openxmlformats.org/officeDocument/2006/relationships" r:embed="rId1"/>
            <a:srcRect/>
            <a:stretch>
              <a:fillRect/>
            </a:stretch>
          </xdr:blipFill>
          <xdr:spPr bwMode="auto">
            <a:xfrm>
              <a:off x="123265" y="23201779"/>
              <a:ext cx="11591925" cy="3200400"/>
            </a:xfrm>
            <a:prstGeom prst="rect">
              <a:avLst/>
            </a:prstGeom>
            <a:noFill/>
            <a:ln w="9525">
              <a:noFill/>
              <a:miter lim="800000"/>
              <a:headEnd/>
              <a:tailEnd/>
            </a:ln>
          </xdr:spPr>
        </xdr:pic>
        <xdr:clientData/>
      </xdr:twoCellAnchor>
    </mc:Choice>
    <mc:Fallback/>
  </mc:AlternateContent>
  <xdr:twoCellAnchor>
    <xdr:from>
      <xdr:col>0</xdr:col>
      <xdr:colOff>89647</xdr:colOff>
      <xdr:row>65</xdr:row>
      <xdr:rowOff>201706</xdr:rowOff>
    </xdr:from>
    <xdr:to>
      <xdr:col>61</xdr:col>
      <xdr:colOff>100852</xdr:colOff>
      <xdr:row>66</xdr:row>
      <xdr:rowOff>110938</xdr:rowOff>
    </xdr:to>
    <xdr:sp macro="" textlink="">
      <xdr:nvSpPr>
        <xdr:cNvPr id="40" name="AutoShape 4">
          <a:extLst>
            <a:ext uri="{FF2B5EF4-FFF2-40B4-BE49-F238E27FC236}">
              <a16:creationId xmlns:a16="http://schemas.microsoft.com/office/drawing/2014/main" id="{00000000-0008-0000-2600-000028000000}"/>
            </a:ext>
          </a:extLst>
        </xdr:cNvPr>
        <xdr:cNvSpPr>
          <a:spLocks noChangeArrowheads="1"/>
        </xdr:cNvSpPr>
      </xdr:nvSpPr>
      <xdr:spPr bwMode="auto">
        <a:xfrm>
          <a:off x="89647" y="17984881"/>
          <a:ext cx="13165230" cy="47120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共同生活援助事業と短期入所事業を同一建物で行う場合の職員配置状況確認調査票の記載について</a:t>
          </a:r>
        </a:p>
      </xdr:txBody>
    </xdr:sp>
    <xdr:clientData/>
  </xdr:twoCellAnchor>
  <xdr:twoCellAnchor>
    <xdr:from>
      <xdr:col>29</xdr:col>
      <xdr:colOff>123264</xdr:colOff>
      <xdr:row>12</xdr:row>
      <xdr:rowOff>89647</xdr:rowOff>
    </xdr:from>
    <xdr:to>
      <xdr:col>45</xdr:col>
      <xdr:colOff>145676</xdr:colOff>
      <xdr:row>14</xdr:row>
      <xdr:rowOff>168090</xdr:rowOff>
    </xdr:to>
    <xdr:sp macro="" textlink="">
      <xdr:nvSpPr>
        <xdr:cNvPr id="41" name="AutoShape 119">
          <a:extLst>
            <a:ext uri="{FF2B5EF4-FFF2-40B4-BE49-F238E27FC236}">
              <a16:creationId xmlns:a16="http://schemas.microsoft.com/office/drawing/2014/main" id="{00000000-0008-0000-2600-000029000000}"/>
            </a:ext>
          </a:extLst>
        </xdr:cNvPr>
        <xdr:cNvSpPr>
          <a:spLocks/>
        </xdr:cNvSpPr>
      </xdr:nvSpPr>
      <xdr:spPr bwMode="auto">
        <a:xfrm>
          <a:off x="6533589" y="3290047"/>
          <a:ext cx="3527612" cy="611843"/>
        </a:xfrm>
        <a:prstGeom prst="borderCallout2">
          <a:avLst>
            <a:gd name="adj1" fmla="val 17394"/>
            <a:gd name="adj2" fmla="val -2694"/>
            <a:gd name="adj3" fmla="val 81030"/>
            <a:gd name="adj4" fmla="val -6348"/>
            <a:gd name="adj5" fmla="val 212817"/>
            <a:gd name="adj6" fmla="val -63689"/>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管理者を兼務する場合は、各サービスでの管理者業務に必要な時間数を確保する必要があるため、兼務する職務と時間を按分してください</a:t>
          </a:r>
        </a:p>
      </xdr:txBody>
    </xdr:sp>
    <xdr:clientData/>
  </xdr:twoCellAnchor>
  <xdr:twoCellAnchor>
    <xdr:from>
      <xdr:col>18</xdr:col>
      <xdr:colOff>112059</xdr:colOff>
      <xdr:row>12</xdr:row>
      <xdr:rowOff>67237</xdr:rowOff>
    </xdr:from>
    <xdr:to>
      <xdr:col>28</xdr:col>
      <xdr:colOff>145678</xdr:colOff>
      <xdr:row>14</xdr:row>
      <xdr:rowOff>145680</xdr:rowOff>
    </xdr:to>
    <xdr:sp macro="" textlink="">
      <xdr:nvSpPr>
        <xdr:cNvPr id="42" name="AutoShape 119">
          <a:extLst>
            <a:ext uri="{FF2B5EF4-FFF2-40B4-BE49-F238E27FC236}">
              <a16:creationId xmlns:a16="http://schemas.microsoft.com/office/drawing/2014/main" id="{00000000-0008-0000-2600-00002A000000}"/>
            </a:ext>
          </a:extLst>
        </xdr:cNvPr>
        <xdr:cNvSpPr>
          <a:spLocks/>
        </xdr:cNvSpPr>
      </xdr:nvSpPr>
      <xdr:spPr bwMode="auto">
        <a:xfrm>
          <a:off x="3941109" y="3267637"/>
          <a:ext cx="2395819" cy="611843"/>
        </a:xfrm>
        <a:prstGeom prst="borderCallout2">
          <a:avLst>
            <a:gd name="adj1" fmla="val -11697"/>
            <a:gd name="adj2" fmla="val 6480"/>
            <a:gd name="adj3" fmla="val -349877"/>
            <a:gd name="adj4" fmla="val -843"/>
            <a:gd name="adj5" fmla="val -374454"/>
            <a:gd name="adj6" fmla="val -38918"/>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rPr>
            <a:t>1</a:t>
          </a: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週間に当該事業所における常勤</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職員の勤務すべき時間数</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（就業規則上に定める時間数）</a:t>
          </a:r>
        </a:p>
      </xdr:txBody>
    </xdr:sp>
    <xdr:clientData/>
  </xdr:twoCellAnchor>
  <xdr:twoCellAnchor>
    <xdr:from>
      <xdr:col>48</xdr:col>
      <xdr:colOff>168089</xdr:colOff>
      <xdr:row>12</xdr:row>
      <xdr:rowOff>123264</xdr:rowOff>
    </xdr:from>
    <xdr:to>
      <xdr:col>61</xdr:col>
      <xdr:colOff>111312</xdr:colOff>
      <xdr:row>14</xdr:row>
      <xdr:rowOff>89648</xdr:rowOff>
    </xdr:to>
    <xdr:sp macro="" textlink="">
      <xdr:nvSpPr>
        <xdr:cNvPr id="43" name="AutoShape 6">
          <a:extLst>
            <a:ext uri="{FF2B5EF4-FFF2-40B4-BE49-F238E27FC236}">
              <a16:creationId xmlns:a16="http://schemas.microsoft.com/office/drawing/2014/main" id="{00000000-0008-0000-2600-00002B000000}"/>
            </a:ext>
          </a:extLst>
        </xdr:cNvPr>
        <xdr:cNvSpPr>
          <a:spLocks/>
        </xdr:cNvSpPr>
      </xdr:nvSpPr>
      <xdr:spPr bwMode="auto">
        <a:xfrm>
          <a:off x="10721789" y="3323664"/>
          <a:ext cx="2543548" cy="499784"/>
        </a:xfrm>
        <a:prstGeom prst="borderCallout2">
          <a:avLst>
            <a:gd name="adj1" fmla="val 18750"/>
            <a:gd name="adj2" fmla="val -8333"/>
            <a:gd name="adj3" fmla="val 18750"/>
            <a:gd name="adj4" fmla="val -16667"/>
            <a:gd name="adj5" fmla="val 418949"/>
            <a:gd name="adj6" fmla="val 39384"/>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同一職種の従業者を複数配置する場合、</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セルを結合してください</a:t>
          </a:r>
        </a:p>
      </xdr:txBody>
    </xdr:sp>
    <xdr:clientData/>
  </xdr:twoCellAnchor>
  <xdr:twoCellAnchor>
    <xdr:from>
      <xdr:col>29</xdr:col>
      <xdr:colOff>212911</xdr:colOff>
      <xdr:row>18</xdr:row>
      <xdr:rowOff>78443</xdr:rowOff>
    </xdr:from>
    <xdr:to>
      <xdr:col>46</xdr:col>
      <xdr:colOff>123264</xdr:colOff>
      <xdr:row>20</xdr:row>
      <xdr:rowOff>268941</xdr:rowOff>
    </xdr:to>
    <xdr:sp macro="" textlink="">
      <xdr:nvSpPr>
        <xdr:cNvPr id="44" name="AutoShape 7">
          <a:extLst>
            <a:ext uri="{FF2B5EF4-FFF2-40B4-BE49-F238E27FC236}">
              <a16:creationId xmlns:a16="http://schemas.microsoft.com/office/drawing/2014/main" id="{00000000-0008-0000-2600-00002C000000}"/>
            </a:ext>
          </a:extLst>
        </xdr:cNvPr>
        <xdr:cNvSpPr>
          <a:spLocks/>
        </xdr:cNvSpPr>
      </xdr:nvSpPr>
      <xdr:spPr bwMode="auto">
        <a:xfrm>
          <a:off x="6623236" y="4898093"/>
          <a:ext cx="3634628" cy="761998"/>
        </a:xfrm>
        <a:prstGeom prst="borderCallout2">
          <a:avLst>
            <a:gd name="adj1" fmla="val 26667"/>
            <a:gd name="adj2" fmla="val 102144"/>
            <a:gd name="adj3" fmla="val 26667"/>
            <a:gd name="adj4" fmla="val 112602"/>
            <a:gd name="adj5" fmla="val 164488"/>
            <a:gd name="adj6" fmla="val 138767"/>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40+24+30+24+8+8+12+4</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）／４０＝</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3.75</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lang="ja-JP" altLang="en-US"/>
            <a:t> </a:t>
          </a:r>
          <a:r>
            <a:rPr lang="ja-JP" altLang="en-US" sz="1000" b="0" i="0" u="none" strike="noStrike">
              <a:effectLst/>
              <a:latin typeface="+mn-lt"/>
              <a:ea typeface="+mn-ea"/>
              <a:cs typeface="+mn-cs"/>
            </a:rPr>
            <a:t>　</a:t>
          </a:r>
          <a:r>
            <a:rPr lang="ja-JP" altLang="en-US"/>
            <a:t> </a:t>
          </a:r>
          <a:r>
            <a:rPr lang="ja-JP" altLang="en-US" sz="1000" b="0" i="0" u="none" strike="noStrike">
              <a:effectLst/>
              <a:latin typeface="+mn-lt"/>
              <a:ea typeface="+mn-ea"/>
              <a:cs typeface="+mn-cs"/>
            </a:rPr>
            <a:t>　</a:t>
          </a:r>
          <a:r>
            <a:rPr lang="ja-JP" altLang="en-US"/>
            <a:t> </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3.7</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（小数点第２位以下切り捨て）</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ＧＨの報酬区分は</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Ⅱ</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型（５：１）になる</a:t>
          </a:r>
        </a:p>
      </xdr:txBody>
    </xdr:sp>
    <xdr:clientData/>
  </xdr:twoCellAnchor>
  <xdr:twoCellAnchor>
    <xdr:from>
      <xdr:col>26</xdr:col>
      <xdr:colOff>169769</xdr:colOff>
      <xdr:row>26</xdr:row>
      <xdr:rowOff>100855</xdr:rowOff>
    </xdr:from>
    <xdr:to>
      <xdr:col>43</xdr:col>
      <xdr:colOff>145678</xdr:colOff>
      <xdr:row>28</xdr:row>
      <xdr:rowOff>44826</xdr:rowOff>
    </xdr:to>
    <xdr:sp macro="" textlink="">
      <xdr:nvSpPr>
        <xdr:cNvPr id="45" name="AutoShape 8">
          <a:extLst>
            <a:ext uri="{FF2B5EF4-FFF2-40B4-BE49-F238E27FC236}">
              <a16:creationId xmlns:a16="http://schemas.microsoft.com/office/drawing/2014/main" id="{00000000-0008-0000-2600-00002D000000}"/>
            </a:ext>
          </a:extLst>
        </xdr:cNvPr>
        <xdr:cNvSpPr>
          <a:spLocks/>
        </xdr:cNvSpPr>
      </xdr:nvSpPr>
      <xdr:spPr bwMode="auto">
        <a:xfrm>
          <a:off x="5922869" y="7206505"/>
          <a:ext cx="3700184" cy="515471"/>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夜間支援員と兼務する場合であっても、</a:t>
          </a:r>
          <a:r>
            <a:rPr lang="ja-JP" altLang="ja-JP" sz="1000" b="1" i="0" baseline="0">
              <a:effectLst/>
              <a:latin typeface="HG丸ｺﾞｼｯｸM-PRO" panose="020F0600000000000000" pitchFamily="50" charset="-128"/>
              <a:ea typeface="HG丸ｺﾞｼｯｸM-PRO" panose="020F0600000000000000" pitchFamily="50" charset="-128"/>
              <a:cs typeface="+mn-cs"/>
            </a:rPr>
            <a:t>ＧＨの</a:t>
          </a:r>
          <a:endParaRPr lang="en-US" altLang="ja-JP" sz="1000" b="1" i="0" baseline="0">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000" b="1" i="0" baseline="0">
              <a:effectLst/>
              <a:latin typeface="HG丸ｺﾞｼｯｸM-PRO" panose="020F0600000000000000" pitchFamily="50" charset="-128"/>
              <a:ea typeface="HG丸ｺﾞｼｯｸM-PRO" panose="020F0600000000000000" pitchFamily="50" charset="-128"/>
              <a:cs typeface="+mn-cs"/>
            </a:rPr>
            <a:t>勤務表</a:t>
          </a:r>
          <a:r>
            <a:rPr lang="ja-JP" altLang="ja-JP" sz="1000" b="1" i="0" baseline="0">
              <a:effectLst/>
              <a:latin typeface="HG丸ｺﾞｼｯｸM-PRO" panose="020F0600000000000000" pitchFamily="50" charset="-128"/>
              <a:ea typeface="HG丸ｺﾞｼｯｸM-PRO" panose="020F0600000000000000" pitchFamily="50" charset="-128"/>
              <a:cs typeface="+mn-cs"/>
            </a:rPr>
            <a:t>には</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夜間時間帯の勤務時間を入れないでください。</a:t>
          </a:r>
        </a:p>
      </xdr:txBody>
    </xdr:sp>
    <xdr:clientData/>
  </xdr:twoCellAnchor>
  <xdr:twoCellAnchor>
    <xdr:from>
      <xdr:col>27</xdr:col>
      <xdr:colOff>113738</xdr:colOff>
      <xdr:row>35</xdr:row>
      <xdr:rowOff>156882</xdr:rowOff>
    </xdr:from>
    <xdr:to>
      <xdr:col>41</xdr:col>
      <xdr:colOff>56029</xdr:colOff>
      <xdr:row>37</xdr:row>
      <xdr:rowOff>123264</xdr:rowOff>
    </xdr:to>
    <xdr:sp macro="" textlink="">
      <xdr:nvSpPr>
        <xdr:cNvPr id="46" name="AutoShape 8">
          <a:extLst>
            <a:ext uri="{FF2B5EF4-FFF2-40B4-BE49-F238E27FC236}">
              <a16:creationId xmlns:a16="http://schemas.microsoft.com/office/drawing/2014/main" id="{00000000-0008-0000-2600-00002E000000}"/>
            </a:ext>
          </a:extLst>
        </xdr:cNvPr>
        <xdr:cNvSpPr>
          <a:spLocks/>
        </xdr:cNvSpPr>
      </xdr:nvSpPr>
      <xdr:spPr bwMode="auto">
        <a:xfrm>
          <a:off x="6085913" y="9796182"/>
          <a:ext cx="3009341" cy="537882"/>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夜間支援を行う日に「○」を付けてください</a:t>
          </a:r>
        </a:p>
      </xdr:txBody>
    </xdr:sp>
    <xdr:clientData/>
  </xdr:twoCellAnchor>
  <xdr:twoCellAnchor>
    <xdr:from>
      <xdr:col>18</xdr:col>
      <xdr:colOff>310962</xdr:colOff>
      <xdr:row>47</xdr:row>
      <xdr:rowOff>55469</xdr:rowOff>
    </xdr:from>
    <xdr:to>
      <xdr:col>19</xdr:col>
      <xdr:colOff>168087</xdr:colOff>
      <xdr:row>48</xdr:row>
      <xdr:rowOff>112619</xdr:rowOff>
    </xdr:to>
    <xdr:sp macro="" textlink="">
      <xdr:nvSpPr>
        <xdr:cNvPr id="47" name="Arc 39">
          <a:extLst>
            <a:ext uri="{FF2B5EF4-FFF2-40B4-BE49-F238E27FC236}">
              <a16:creationId xmlns:a16="http://schemas.microsoft.com/office/drawing/2014/main" id="{00000000-0008-0000-2600-00002F000000}"/>
            </a:ext>
          </a:extLst>
        </xdr:cNvPr>
        <xdr:cNvSpPr>
          <a:spLocks/>
        </xdr:cNvSpPr>
      </xdr:nvSpPr>
      <xdr:spPr bwMode="auto">
        <a:xfrm rot="7835724">
          <a:off x="4101912" y="13066619"/>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141194</xdr:colOff>
      <xdr:row>46</xdr:row>
      <xdr:rowOff>21852</xdr:rowOff>
    </xdr:from>
    <xdr:to>
      <xdr:col>25</xdr:col>
      <xdr:colOff>169769</xdr:colOff>
      <xdr:row>47</xdr:row>
      <xdr:rowOff>79002</xdr:rowOff>
    </xdr:to>
    <xdr:sp macro="" textlink="">
      <xdr:nvSpPr>
        <xdr:cNvPr id="48" name="Arc 138">
          <a:extLst>
            <a:ext uri="{FF2B5EF4-FFF2-40B4-BE49-F238E27FC236}">
              <a16:creationId xmlns:a16="http://schemas.microsoft.com/office/drawing/2014/main" id="{00000000-0008-0000-2600-000030000000}"/>
            </a:ext>
          </a:extLst>
        </xdr:cNvPr>
        <xdr:cNvSpPr>
          <a:spLocks/>
        </xdr:cNvSpPr>
      </xdr:nvSpPr>
      <xdr:spPr bwMode="auto">
        <a:xfrm rot="7835724">
          <a:off x="5418044"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177612</xdr:colOff>
      <xdr:row>46</xdr:row>
      <xdr:rowOff>10645</xdr:rowOff>
    </xdr:from>
    <xdr:to>
      <xdr:col>20</xdr:col>
      <xdr:colOff>211230</xdr:colOff>
      <xdr:row>47</xdr:row>
      <xdr:rowOff>67795</xdr:rowOff>
    </xdr:to>
    <xdr:sp macro="" textlink="">
      <xdr:nvSpPr>
        <xdr:cNvPr id="49" name="Arc 139">
          <a:extLst>
            <a:ext uri="{FF2B5EF4-FFF2-40B4-BE49-F238E27FC236}">
              <a16:creationId xmlns:a16="http://schemas.microsoft.com/office/drawing/2014/main" id="{00000000-0008-0000-2600-000031000000}"/>
            </a:ext>
          </a:extLst>
        </xdr:cNvPr>
        <xdr:cNvSpPr>
          <a:spLocks/>
        </xdr:cNvSpPr>
      </xdr:nvSpPr>
      <xdr:spPr bwMode="auto">
        <a:xfrm rot="7835724">
          <a:off x="4361609"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149038</xdr:colOff>
      <xdr:row>45</xdr:row>
      <xdr:rowOff>7283</xdr:rowOff>
    </xdr:from>
    <xdr:to>
      <xdr:col>23</xdr:col>
      <xdr:colOff>177613</xdr:colOff>
      <xdr:row>46</xdr:row>
      <xdr:rowOff>0</xdr:rowOff>
    </xdr:to>
    <xdr:sp macro="" textlink="">
      <xdr:nvSpPr>
        <xdr:cNvPr id="50" name="Arc 140">
          <a:extLst>
            <a:ext uri="{FF2B5EF4-FFF2-40B4-BE49-F238E27FC236}">
              <a16:creationId xmlns:a16="http://schemas.microsoft.com/office/drawing/2014/main" id="{00000000-0008-0000-2600-000032000000}"/>
            </a:ext>
          </a:extLst>
        </xdr:cNvPr>
        <xdr:cNvSpPr>
          <a:spLocks/>
        </xdr:cNvSpPr>
      </xdr:nvSpPr>
      <xdr:spPr bwMode="auto">
        <a:xfrm rot="7835724">
          <a:off x="5019954"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145676</xdr:colOff>
      <xdr:row>58</xdr:row>
      <xdr:rowOff>134471</xdr:rowOff>
    </xdr:from>
    <xdr:to>
      <xdr:col>46</xdr:col>
      <xdr:colOff>168089</xdr:colOff>
      <xdr:row>60</xdr:row>
      <xdr:rowOff>0</xdr:rowOff>
    </xdr:to>
    <xdr:sp macro="" textlink="">
      <xdr:nvSpPr>
        <xdr:cNvPr id="51" name="AutoShape 8">
          <a:extLst>
            <a:ext uri="{FF2B5EF4-FFF2-40B4-BE49-F238E27FC236}">
              <a16:creationId xmlns:a16="http://schemas.microsoft.com/office/drawing/2014/main" id="{00000000-0008-0000-2600-000033000000}"/>
            </a:ext>
          </a:extLst>
        </xdr:cNvPr>
        <xdr:cNvSpPr>
          <a:spLocks/>
        </xdr:cNvSpPr>
      </xdr:nvSpPr>
      <xdr:spPr bwMode="auto">
        <a:xfrm>
          <a:off x="6556001" y="16050746"/>
          <a:ext cx="3746688" cy="398929"/>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　日中の勤務時間　　　　　　　　⇒　セルを着色する</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　翌日に連続する夜間の勤務時間　⇒　弧でつなぐ</a:t>
          </a:r>
        </a:p>
      </xdr:txBody>
    </xdr:sp>
    <xdr:clientData/>
  </xdr:twoCellAnchor>
  <xdr:twoCellAnchor>
    <xdr:from>
      <xdr:col>15</xdr:col>
      <xdr:colOff>67236</xdr:colOff>
      <xdr:row>58</xdr:row>
      <xdr:rowOff>67236</xdr:rowOff>
    </xdr:from>
    <xdr:to>
      <xdr:col>28</xdr:col>
      <xdr:colOff>10585</xdr:colOff>
      <xdr:row>60</xdr:row>
      <xdr:rowOff>0</xdr:rowOff>
    </xdr:to>
    <xdr:sp macro="" textlink="">
      <xdr:nvSpPr>
        <xdr:cNvPr id="52" name="AutoShape 10">
          <a:extLst>
            <a:ext uri="{FF2B5EF4-FFF2-40B4-BE49-F238E27FC236}">
              <a16:creationId xmlns:a16="http://schemas.microsoft.com/office/drawing/2014/main" id="{00000000-0008-0000-2600-000034000000}"/>
            </a:ext>
          </a:extLst>
        </xdr:cNvPr>
        <xdr:cNvSpPr>
          <a:spLocks/>
        </xdr:cNvSpPr>
      </xdr:nvSpPr>
      <xdr:spPr bwMode="auto">
        <a:xfrm>
          <a:off x="3296211" y="15983511"/>
          <a:ext cx="2905624" cy="466164"/>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短期入所の勤務表には、夜勤／宿直としての勤務時間も記載してください</a:t>
          </a:r>
        </a:p>
      </xdr:txBody>
    </xdr:sp>
    <xdr:clientData/>
  </xdr:twoCellAnchor>
  <xdr:twoCellAnchor>
    <xdr:from>
      <xdr:col>18</xdr:col>
      <xdr:colOff>310962</xdr:colOff>
      <xdr:row>55</xdr:row>
      <xdr:rowOff>55469</xdr:rowOff>
    </xdr:from>
    <xdr:to>
      <xdr:col>19</xdr:col>
      <xdr:colOff>168087</xdr:colOff>
      <xdr:row>56</xdr:row>
      <xdr:rowOff>112619</xdr:rowOff>
    </xdr:to>
    <xdr:sp macro="" textlink="">
      <xdr:nvSpPr>
        <xdr:cNvPr id="53" name="Arc 39">
          <a:extLst>
            <a:ext uri="{FF2B5EF4-FFF2-40B4-BE49-F238E27FC236}">
              <a16:creationId xmlns:a16="http://schemas.microsoft.com/office/drawing/2014/main" id="{00000000-0008-0000-2600-000035000000}"/>
            </a:ext>
          </a:extLst>
        </xdr:cNvPr>
        <xdr:cNvSpPr>
          <a:spLocks/>
        </xdr:cNvSpPr>
      </xdr:nvSpPr>
      <xdr:spPr bwMode="auto">
        <a:xfrm rot="7835724">
          <a:off x="4101912" y="15209744"/>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141194</xdr:colOff>
      <xdr:row>54</xdr:row>
      <xdr:rowOff>21852</xdr:rowOff>
    </xdr:from>
    <xdr:to>
      <xdr:col>25</xdr:col>
      <xdr:colOff>169769</xdr:colOff>
      <xdr:row>55</xdr:row>
      <xdr:rowOff>79002</xdr:rowOff>
    </xdr:to>
    <xdr:sp macro="" textlink="">
      <xdr:nvSpPr>
        <xdr:cNvPr id="54" name="Arc 138">
          <a:extLst>
            <a:ext uri="{FF2B5EF4-FFF2-40B4-BE49-F238E27FC236}">
              <a16:creationId xmlns:a16="http://schemas.microsoft.com/office/drawing/2014/main" id="{00000000-0008-0000-2600-000036000000}"/>
            </a:ext>
          </a:extLst>
        </xdr:cNvPr>
        <xdr:cNvSpPr>
          <a:spLocks/>
        </xdr:cNvSpPr>
      </xdr:nvSpPr>
      <xdr:spPr bwMode="auto">
        <a:xfrm rot="7835724">
          <a:off x="5418044"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177612</xdr:colOff>
      <xdr:row>54</xdr:row>
      <xdr:rowOff>10645</xdr:rowOff>
    </xdr:from>
    <xdr:to>
      <xdr:col>20</xdr:col>
      <xdr:colOff>211230</xdr:colOff>
      <xdr:row>55</xdr:row>
      <xdr:rowOff>67795</xdr:rowOff>
    </xdr:to>
    <xdr:sp macro="" textlink="">
      <xdr:nvSpPr>
        <xdr:cNvPr id="55" name="Arc 139">
          <a:extLst>
            <a:ext uri="{FF2B5EF4-FFF2-40B4-BE49-F238E27FC236}">
              <a16:creationId xmlns:a16="http://schemas.microsoft.com/office/drawing/2014/main" id="{00000000-0008-0000-2600-000037000000}"/>
            </a:ext>
          </a:extLst>
        </xdr:cNvPr>
        <xdr:cNvSpPr>
          <a:spLocks/>
        </xdr:cNvSpPr>
      </xdr:nvSpPr>
      <xdr:spPr bwMode="auto">
        <a:xfrm rot="7835724">
          <a:off x="4361609"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149038</xdr:colOff>
      <xdr:row>53</xdr:row>
      <xdr:rowOff>7283</xdr:rowOff>
    </xdr:from>
    <xdr:to>
      <xdr:col>23</xdr:col>
      <xdr:colOff>177613</xdr:colOff>
      <xdr:row>54</xdr:row>
      <xdr:rowOff>0</xdr:rowOff>
    </xdr:to>
    <xdr:sp macro="" textlink="">
      <xdr:nvSpPr>
        <xdr:cNvPr id="56" name="Arc 140">
          <a:extLst>
            <a:ext uri="{FF2B5EF4-FFF2-40B4-BE49-F238E27FC236}">
              <a16:creationId xmlns:a16="http://schemas.microsoft.com/office/drawing/2014/main" id="{00000000-0008-0000-2600-000038000000}"/>
            </a:ext>
          </a:extLst>
        </xdr:cNvPr>
        <xdr:cNvSpPr>
          <a:spLocks/>
        </xdr:cNvSpPr>
      </xdr:nvSpPr>
      <xdr:spPr bwMode="auto">
        <a:xfrm rot="7835724">
          <a:off x="5019954"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221314</xdr:colOff>
      <xdr:row>47</xdr:row>
      <xdr:rowOff>44264</xdr:rowOff>
    </xdr:from>
    <xdr:to>
      <xdr:col>23</xdr:col>
      <xdr:colOff>22410</xdr:colOff>
      <xdr:row>48</xdr:row>
      <xdr:rowOff>101414</xdr:rowOff>
    </xdr:to>
    <xdr:sp macro="" textlink="">
      <xdr:nvSpPr>
        <xdr:cNvPr id="57" name="Arc 39">
          <a:extLst>
            <a:ext uri="{FF2B5EF4-FFF2-40B4-BE49-F238E27FC236}">
              <a16:creationId xmlns:a16="http://schemas.microsoft.com/office/drawing/2014/main" id="{00000000-0008-0000-2600-000039000000}"/>
            </a:ext>
          </a:extLst>
        </xdr:cNvPr>
        <xdr:cNvSpPr>
          <a:spLocks/>
        </xdr:cNvSpPr>
      </xdr:nvSpPr>
      <xdr:spPr bwMode="auto">
        <a:xfrm rot="7835724">
          <a:off x="4836737"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310962</xdr:colOff>
      <xdr:row>55</xdr:row>
      <xdr:rowOff>55469</xdr:rowOff>
    </xdr:from>
    <xdr:to>
      <xdr:col>19</xdr:col>
      <xdr:colOff>168087</xdr:colOff>
      <xdr:row>56</xdr:row>
      <xdr:rowOff>112619</xdr:rowOff>
    </xdr:to>
    <xdr:sp macro="" textlink="">
      <xdr:nvSpPr>
        <xdr:cNvPr id="58" name="Arc 39">
          <a:extLst>
            <a:ext uri="{FF2B5EF4-FFF2-40B4-BE49-F238E27FC236}">
              <a16:creationId xmlns:a16="http://schemas.microsoft.com/office/drawing/2014/main" id="{00000000-0008-0000-2600-00003A000000}"/>
            </a:ext>
          </a:extLst>
        </xdr:cNvPr>
        <xdr:cNvSpPr>
          <a:spLocks/>
        </xdr:cNvSpPr>
      </xdr:nvSpPr>
      <xdr:spPr bwMode="auto">
        <a:xfrm rot="7835724">
          <a:off x="4101912" y="15209744"/>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190501</xdr:colOff>
      <xdr:row>39</xdr:row>
      <xdr:rowOff>168094</xdr:rowOff>
    </xdr:from>
    <xdr:to>
      <xdr:col>46</xdr:col>
      <xdr:colOff>134471</xdr:colOff>
      <xdr:row>41</xdr:row>
      <xdr:rowOff>190502</xdr:rowOff>
    </xdr:to>
    <xdr:sp macro="" textlink="">
      <xdr:nvSpPr>
        <xdr:cNvPr id="59" name="AutoShape 9">
          <a:extLst>
            <a:ext uri="{FF2B5EF4-FFF2-40B4-BE49-F238E27FC236}">
              <a16:creationId xmlns:a16="http://schemas.microsoft.com/office/drawing/2014/main" id="{00000000-0008-0000-2600-00003B000000}"/>
            </a:ext>
          </a:extLst>
        </xdr:cNvPr>
        <xdr:cNvSpPr>
          <a:spLocks/>
        </xdr:cNvSpPr>
      </xdr:nvSpPr>
      <xdr:spPr bwMode="auto">
        <a:xfrm>
          <a:off x="6600826" y="10950394"/>
          <a:ext cx="3668245" cy="593908"/>
        </a:xfrm>
        <a:prstGeom prst="borderCallout2">
          <a:avLst>
            <a:gd name="adj1" fmla="val 14458"/>
            <a:gd name="adj2" fmla="val -3019"/>
            <a:gd name="adj3" fmla="val -32209"/>
            <a:gd name="adj4" fmla="val -19879"/>
            <a:gd name="adj5" fmla="val -32964"/>
            <a:gd name="adj6" fmla="val -40312"/>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短期入所が「単独型」の場合は、</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GHには短期入所とは別の夜間支援員の配置が必要です</a:t>
          </a:r>
        </a:p>
      </xdr:txBody>
    </xdr:sp>
    <xdr:clientData/>
  </xdr:twoCellAnchor>
  <xdr:twoCellAnchor>
    <xdr:from>
      <xdr:col>31</xdr:col>
      <xdr:colOff>141194</xdr:colOff>
      <xdr:row>54</xdr:row>
      <xdr:rowOff>21852</xdr:rowOff>
    </xdr:from>
    <xdr:to>
      <xdr:col>32</xdr:col>
      <xdr:colOff>169769</xdr:colOff>
      <xdr:row>55</xdr:row>
      <xdr:rowOff>79002</xdr:rowOff>
    </xdr:to>
    <xdr:sp macro="" textlink="">
      <xdr:nvSpPr>
        <xdr:cNvPr id="60" name="Arc 138">
          <a:extLst>
            <a:ext uri="{FF2B5EF4-FFF2-40B4-BE49-F238E27FC236}">
              <a16:creationId xmlns:a16="http://schemas.microsoft.com/office/drawing/2014/main" id="{00000000-0008-0000-2600-00003C000000}"/>
            </a:ext>
          </a:extLst>
        </xdr:cNvPr>
        <xdr:cNvSpPr>
          <a:spLocks/>
        </xdr:cNvSpPr>
      </xdr:nvSpPr>
      <xdr:spPr bwMode="auto">
        <a:xfrm rot="7835724">
          <a:off x="695156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177612</xdr:colOff>
      <xdr:row>54</xdr:row>
      <xdr:rowOff>10645</xdr:rowOff>
    </xdr:from>
    <xdr:to>
      <xdr:col>27</xdr:col>
      <xdr:colOff>211230</xdr:colOff>
      <xdr:row>55</xdr:row>
      <xdr:rowOff>67795</xdr:rowOff>
    </xdr:to>
    <xdr:sp macro="" textlink="">
      <xdr:nvSpPr>
        <xdr:cNvPr id="61" name="Arc 139">
          <a:extLst>
            <a:ext uri="{FF2B5EF4-FFF2-40B4-BE49-F238E27FC236}">
              <a16:creationId xmlns:a16="http://schemas.microsoft.com/office/drawing/2014/main" id="{00000000-0008-0000-2600-00003D000000}"/>
            </a:ext>
          </a:extLst>
        </xdr:cNvPr>
        <xdr:cNvSpPr>
          <a:spLocks/>
        </xdr:cNvSpPr>
      </xdr:nvSpPr>
      <xdr:spPr bwMode="auto">
        <a:xfrm rot="7835724">
          <a:off x="589513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62" name="Arc 39">
          <a:extLst>
            <a:ext uri="{FF2B5EF4-FFF2-40B4-BE49-F238E27FC236}">
              <a16:creationId xmlns:a16="http://schemas.microsoft.com/office/drawing/2014/main" id="{00000000-0008-0000-2600-00003E000000}"/>
            </a:ext>
          </a:extLst>
        </xdr:cNvPr>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141194</xdr:colOff>
      <xdr:row>54</xdr:row>
      <xdr:rowOff>21852</xdr:rowOff>
    </xdr:from>
    <xdr:to>
      <xdr:col>39</xdr:col>
      <xdr:colOff>169769</xdr:colOff>
      <xdr:row>55</xdr:row>
      <xdr:rowOff>79002</xdr:rowOff>
    </xdr:to>
    <xdr:sp macro="" textlink="">
      <xdr:nvSpPr>
        <xdr:cNvPr id="63" name="Arc 138">
          <a:extLst>
            <a:ext uri="{FF2B5EF4-FFF2-40B4-BE49-F238E27FC236}">
              <a16:creationId xmlns:a16="http://schemas.microsoft.com/office/drawing/2014/main" id="{00000000-0008-0000-2600-00003F000000}"/>
            </a:ext>
          </a:extLst>
        </xdr:cNvPr>
        <xdr:cNvSpPr>
          <a:spLocks/>
        </xdr:cNvSpPr>
      </xdr:nvSpPr>
      <xdr:spPr bwMode="auto">
        <a:xfrm rot="7835724">
          <a:off x="8485094"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177612</xdr:colOff>
      <xdr:row>54</xdr:row>
      <xdr:rowOff>10645</xdr:rowOff>
    </xdr:from>
    <xdr:to>
      <xdr:col>34</xdr:col>
      <xdr:colOff>211230</xdr:colOff>
      <xdr:row>55</xdr:row>
      <xdr:rowOff>67795</xdr:rowOff>
    </xdr:to>
    <xdr:sp macro="" textlink="">
      <xdr:nvSpPr>
        <xdr:cNvPr id="64" name="Arc 139">
          <a:extLst>
            <a:ext uri="{FF2B5EF4-FFF2-40B4-BE49-F238E27FC236}">
              <a16:creationId xmlns:a16="http://schemas.microsoft.com/office/drawing/2014/main" id="{00000000-0008-0000-2600-000040000000}"/>
            </a:ext>
          </a:extLst>
        </xdr:cNvPr>
        <xdr:cNvSpPr>
          <a:spLocks/>
        </xdr:cNvSpPr>
      </xdr:nvSpPr>
      <xdr:spPr bwMode="auto">
        <a:xfrm rot="7835724">
          <a:off x="7428659"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149038</xdr:colOff>
      <xdr:row>53</xdr:row>
      <xdr:rowOff>7283</xdr:rowOff>
    </xdr:from>
    <xdr:to>
      <xdr:col>37</xdr:col>
      <xdr:colOff>177613</xdr:colOff>
      <xdr:row>54</xdr:row>
      <xdr:rowOff>0</xdr:rowOff>
    </xdr:to>
    <xdr:sp macro="" textlink="">
      <xdr:nvSpPr>
        <xdr:cNvPr id="65" name="Arc 140">
          <a:extLst>
            <a:ext uri="{FF2B5EF4-FFF2-40B4-BE49-F238E27FC236}">
              <a16:creationId xmlns:a16="http://schemas.microsoft.com/office/drawing/2014/main" id="{00000000-0008-0000-2600-000041000000}"/>
            </a:ext>
          </a:extLst>
        </xdr:cNvPr>
        <xdr:cNvSpPr>
          <a:spLocks/>
        </xdr:cNvSpPr>
      </xdr:nvSpPr>
      <xdr:spPr bwMode="auto">
        <a:xfrm rot="7835724">
          <a:off x="8087004"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66" name="Arc 39">
          <a:extLst>
            <a:ext uri="{FF2B5EF4-FFF2-40B4-BE49-F238E27FC236}">
              <a16:creationId xmlns:a16="http://schemas.microsoft.com/office/drawing/2014/main" id="{00000000-0008-0000-2600-000042000000}"/>
            </a:ext>
          </a:extLst>
        </xdr:cNvPr>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67" name="Arc 39">
          <a:extLst>
            <a:ext uri="{FF2B5EF4-FFF2-40B4-BE49-F238E27FC236}">
              <a16:creationId xmlns:a16="http://schemas.microsoft.com/office/drawing/2014/main" id="{00000000-0008-0000-2600-000043000000}"/>
            </a:ext>
          </a:extLst>
        </xdr:cNvPr>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45</xdr:col>
      <xdr:colOff>141194</xdr:colOff>
      <xdr:row>54</xdr:row>
      <xdr:rowOff>21852</xdr:rowOff>
    </xdr:from>
    <xdr:to>
      <xdr:col>46</xdr:col>
      <xdr:colOff>169769</xdr:colOff>
      <xdr:row>55</xdr:row>
      <xdr:rowOff>79002</xdr:rowOff>
    </xdr:to>
    <xdr:sp macro="" textlink="">
      <xdr:nvSpPr>
        <xdr:cNvPr id="68" name="Arc 138">
          <a:extLst>
            <a:ext uri="{FF2B5EF4-FFF2-40B4-BE49-F238E27FC236}">
              <a16:creationId xmlns:a16="http://schemas.microsoft.com/office/drawing/2014/main" id="{00000000-0008-0000-2600-000044000000}"/>
            </a:ext>
          </a:extLst>
        </xdr:cNvPr>
        <xdr:cNvSpPr>
          <a:spLocks/>
        </xdr:cNvSpPr>
      </xdr:nvSpPr>
      <xdr:spPr bwMode="auto">
        <a:xfrm rot="7835724">
          <a:off x="1001861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177612</xdr:colOff>
      <xdr:row>54</xdr:row>
      <xdr:rowOff>10645</xdr:rowOff>
    </xdr:from>
    <xdr:to>
      <xdr:col>41</xdr:col>
      <xdr:colOff>211230</xdr:colOff>
      <xdr:row>55</xdr:row>
      <xdr:rowOff>67795</xdr:rowOff>
    </xdr:to>
    <xdr:sp macro="" textlink="">
      <xdr:nvSpPr>
        <xdr:cNvPr id="69" name="Arc 139">
          <a:extLst>
            <a:ext uri="{FF2B5EF4-FFF2-40B4-BE49-F238E27FC236}">
              <a16:creationId xmlns:a16="http://schemas.microsoft.com/office/drawing/2014/main" id="{00000000-0008-0000-2600-000045000000}"/>
            </a:ext>
          </a:extLst>
        </xdr:cNvPr>
        <xdr:cNvSpPr>
          <a:spLocks/>
        </xdr:cNvSpPr>
      </xdr:nvSpPr>
      <xdr:spPr bwMode="auto">
        <a:xfrm rot="7835724">
          <a:off x="896218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149038</xdr:colOff>
      <xdr:row>53</xdr:row>
      <xdr:rowOff>7283</xdr:rowOff>
    </xdr:from>
    <xdr:to>
      <xdr:col>44</xdr:col>
      <xdr:colOff>177613</xdr:colOff>
      <xdr:row>54</xdr:row>
      <xdr:rowOff>0</xdr:rowOff>
    </xdr:to>
    <xdr:sp macro="" textlink="">
      <xdr:nvSpPr>
        <xdr:cNvPr id="70" name="Arc 140">
          <a:extLst>
            <a:ext uri="{FF2B5EF4-FFF2-40B4-BE49-F238E27FC236}">
              <a16:creationId xmlns:a16="http://schemas.microsoft.com/office/drawing/2014/main" id="{00000000-0008-0000-2600-000046000000}"/>
            </a:ext>
          </a:extLst>
        </xdr:cNvPr>
        <xdr:cNvSpPr>
          <a:spLocks/>
        </xdr:cNvSpPr>
      </xdr:nvSpPr>
      <xdr:spPr bwMode="auto">
        <a:xfrm rot="7835724">
          <a:off x="9620529"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71" name="Arc 39">
          <a:extLst>
            <a:ext uri="{FF2B5EF4-FFF2-40B4-BE49-F238E27FC236}">
              <a16:creationId xmlns:a16="http://schemas.microsoft.com/office/drawing/2014/main" id="{00000000-0008-0000-2600-000047000000}"/>
            </a:ext>
          </a:extLst>
        </xdr:cNvPr>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165285</xdr:colOff>
      <xdr:row>48</xdr:row>
      <xdr:rowOff>44264</xdr:rowOff>
    </xdr:from>
    <xdr:to>
      <xdr:col>24</xdr:col>
      <xdr:colOff>190498</xdr:colOff>
      <xdr:row>49</xdr:row>
      <xdr:rowOff>0</xdr:rowOff>
    </xdr:to>
    <xdr:sp macro="" textlink="">
      <xdr:nvSpPr>
        <xdr:cNvPr id="72" name="Arc 39">
          <a:extLst>
            <a:ext uri="{FF2B5EF4-FFF2-40B4-BE49-F238E27FC236}">
              <a16:creationId xmlns:a16="http://schemas.microsoft.com/office/drawing/2014/main" id="{00000000-0008-0000-2600-000048000000}"/>
            </a:ext>
          </a:extLst>
        </xdr:cNvPr>
        <xdr:cNvSpPr>
          <a:spLocks/>
        </xdr:cNvSpPr>
      </xdr:nvSpPr>
      <xdr:spPr bwMode="auto">
        <a:xfrm rot="7835724">
          <a:off x="5272086"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148475</xdr:colOff>
      <xdr:row>56</xdr:row>
      <xdr:rowOff>21852</xdr:rowOff>
    </xdr:from>
    <xdr:to>
      <xdr:col>24</xdr:col>
      <xdr:colOff>100850</xdr:colOff>
      <xdr:row>57</xdr:row>
      <xdr:rowOff>0</xdr:rowOff>
    </xdr:to>
    <xdr:sp macro="" textlink="">
      <xdr:nvSpPr>
        <xdr:cNvPr id="73" name="Arc 39">
          <a:extLst>
            <a:ext uri="{FF2B5EF4-FFF2-40B4-BE49-F238E27FC236}">
              <a16:creationId xmlns:a16="http://schemas.microsoft.com/office/drawing/2014/main" id="{00000000-0008-0000-2600-000049000000}"/>
            </a:ext>
          </a:extLst>
        </xdr:cNvPr>
        <xdr:cNvSpPr>
          <a:spLocks/>
        </xdr:cNvSpPr>
      </xdr:nvSpPr>
      <xdr:spPr bwMode="auto">
        <a:xfrm rot="7835724">
          <a:off x="5207651" y="15441426"/>
          <a:ext cx="244848"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159682</xdr:colOff>
      <xdr:row>56</xdr:row>
      <xdr:rowOff>10646</xdr:rowOff>
    </xdr:from>
    <xdr:to>
      <xdr:col>31</xdr:col>
      <xdr:colOff>112057</xdr:colOff>
      <xdr:row>57</xdr:row>
      <xdr:rowOff>0</xdr:rowOff>
    </xdr:to>
    <xdr:sp macro="" textlink="">
      <xdr:nvSpPr>
        <xdr:cNvPr id="74" name="Arc 39">
          <a:extLst>
            <a:ext uri="{FF2B5EF4-FFF2-40B4-BE49-F238E27FC236}">
              <a16:creationId xmlns:a16="http://schemas.microsoft.com/office/drawing/2014/main" id="{00000000-0008-0000-2600-00004A000000}"/>
            </a:ext>
          </a:extLst>
        </xdr:cNvPr>
        <xdr:cNvSpPr>
          <a:spLocks/>
        </xdr:cNvSpPr>
      </xdr:nvSpPr>
      <xdr:spPr bwMode="auto">
        <a:xfrm rot="7835724">
          <a:off x="6746780" y="15435823"/>
          <a:ext cx="256054"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204505</xdr:colOff>
      <xdr:row>56</xdr:row>
      <xdr:rowOff>44264</xdr:rowOff>
    </xdr:from>
    <xdr:to>
      <xdr:col>38</xdr:col>
      <xdr:colOff>156880</xdr:colOff>
      <xdr:row>57</xdr:row>
      <xdr:rowOff>0</xdr:rowOff>
    </xdr:to>
    <xdr:sp macro="" textlink="">
      <xdr:nvSpPr>
        <xdr:cNvPr id="75" name="Arc 39">
          <a:extLst>
            <a:ext uri="{FF2B5EF4-FFF2-40B4-BE49-F238E27FC236}">
              <a16:creationId xmlns:a16="http://schemas.microsoft.com/office/drawing/2014/main" id="{00000000-0008-0000-2600-00004B000000}"/>
            </a:ext>
          </a:extLst>
        </xdr:cNvPr>
        <xdr:cNvSpPr>
          <a:spLocks/>
        </xdr:cNvSpPr>
      </xdr:nvSpPr>
      <xdr:spPr bwMode="auto">
        <a:xfrm rot="7835724">
          <a:off x="8341937" y="15452632"/>
          <a:ext cx="222436"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193300</xdr:colOff>
      <xdr:row>56</xdr:row>
      <xdr:rowOff>55470</xdr:rowOff>
    </xdr:from>
    <xdr:to>
      <xdr:col>45</xdr:col>
      <xdr:colOff>145675</xdr:colOff>
      <xdr:row>57</xdr:row>
      <xdr:rowOff>0</xdr:rowOff>
    </xdr:to>
    <xdr:sp macro="" textlink="">
      <xdr:nvSpPr>
        <xdr:cNvPr id="76" name="Arc 39">
          <a:extLst>
            <a:ext uri="{FF2B5EF4-FFF2-40B4-BE49-F238E27FC236}">
              <a16:creationId xmlns:a16="http://schemas.microsoft.com/office/drawing/2014/main" id="{00000000-0008-0000-2600-00004C000000}"/>
            </a:ext>
          </a:extLst>
        </xdr:cNvPr>
        <xdr:cNvSpPr>
          <a:spLocks/>
        </xdr:cNvSpPr>
      </xdr:nvSpPr>
      <xdr:spPr bwMode="auto">
        <a:xfrm rot="7835724">
          <a:off x="9869860" y="15458235"/>
          <a:ext cx="21123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149037</xdr:colOff>
      <xdr:row>53</xdr:row>
      <xdr:rowOff>40901</xdr:rowOff>
    </xdr:from>
    <xdr:to>
      <xdr:col>42</xdr:col>
      <xdr:colOff>177612</xdr:colOff>
      <xdr:row>54</xdr:row>
      <xdr:rowOff>33618</xdr:rowOff>
    </xdr:to>
    <xdr:sp macro="" textlink="">
      <xdr:nvSpPr>
        <xdr:cNvPr id="77" name="Arc 140">
          <a:extLst>
            <a:ext uri="{FF2B5EF4-FFF2-40B4-BE49-F238E27FC236}">
              <a16:creationId xmlns:a16="http://schemas.microsoft.com/office/drawing/2014/main" id="{00000000-0008-0000-2600-00004D000000}"/>
            </a:ext>
          </a:extLst>
        </xdr:cNvPr>
        <xdr:cNvSpPr>
          <a:spLocks/>
        </xdr:cNvSpPr>
      </xdr:nvSpPr>
      <xdr:spPr bwMode="auto">
        <a:xfrm rot="7835724">
          <a:off x="9182378" y="14629560"/>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171450</xdr:colOff>
      <xdr:row>53</xdr:row>
      <xdr:rowOff>52108</xdr:rowOff>
    </xdr:from>
    <xdr:to>
      <xdr:col>21</xdr:col>
      <xdr:colOff>200025</xdr:colOff>
      <xdr:row>54</xdr:row>
      <xdr:rowOff>44825</xdr:rowOff>
    </xdr:to>
    <xdr:sp macro="" textlink="">
      <xdr:nvSpPr>
        <xdr:cNvPr id="78" name="Arc 140">
          <a:extLst>
            <a:ext uri="{FF2B5EF4-FFF2-40B4-BE49-F238E27FC236}">
              <a16:creationId xmlns:a16="http://schemas.microsoft.com/office/drawing/2014/main" id="{00000000-0008-0000-2600-00004E000000}"/>
            </a:ext>
          </a:extLst>
        </xdr:cNvPr>
        <xdr:cNvSpPr>
          <a:spLocks/>
        </xdr:cNvSpPr>
      </xdr:nvSpPr>
      <xdr:spPr bwMode="auto">
        <a:xfrm rot="7835724">
          <a:off x="4604216" y="1464076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163606</xdr:colOff>
      <xdr:row>55</xdr:row>
      <xdr:rowOff>21852</xdr:rowOff>
    </xdr:from>
    <xdr:to>
      <xdr:col>22</xdr:col>
      <xdr:colOff>192181</xdr:colOff>
      <xdr:row>56</xdr:row>
      <xdr:rowOff>79002</xdr:rowOff>
    </xdr:to>
    <xdr:sp macro="" textlink="">
      <xdr:nvSpPr>
        <xdr:cNvPr id="79" name="Arc 138">
          <a:extLst>
            <a:ext uri="{FF2B5EF4-FFF2-40B4-BE49-F238E27FC236}">
              <a16:creationId xmlns:a16="http://schemas.microsoft.com/office/drawing/2014/main" id="{00000000-0008-0000-2600-00004F000000}"/>
            </a:ext>
          </a:extLst>
        </xdr:cNvPr>
        <xdr:cNvSpPr>
          <a:spLocks/>
        </xdr:cNvSpPr>
      </xdr:nvSpPr>
      <xdr:spPr bwMode="auto">
        <a:xfrm rot="7835724">
          <a:off x="4783231"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310962</xdr:colOff>
      <xdr:row>55</xdr:row>
      <xdr:rowOff>55469</xdr:rowOff>
    </xdr:from>
    <xdr:to>
      <xdr:col>26</xdr:col>
      <xdr:colOff>168087</xdr:colOff>
      <xdr:row>56</xdr:row>
      <xdr:rowOff>112619</xdr:rowOff>
    </xdr:to>
    <xdr:sp macro="" textlink="">
      <xdr:nvSpPr>
        <xdr:cNvPr id="80" name="Arc 39">
          <a:extLst>
            <a:ext uri="{FF2B5EF4-FFF2-40B4-BE49-F238E27FC236}">
              <a16:creationId xmlns:a16="http://schemas.microsoft.com/office/drawing/2014/main" id="{00000000-0008-0000-2600-000050000000}"/>
            </a:ext>
          </a:extLst>
        </xdr:cNvPr>
        <xdr:cNvSpPr>
          <a:spLocks/>
        </xdr:cNvSpPr>
      </xdr:nvSpPr>
      <xdr:spPr bwMode="auto">
        <a:xfrm rot="7835724">
          <a:off x="567353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141194</xdr:colOff>
      <xdr:row>54</xdr:row>
      <xdr:rowOff>21852</xdr:rowOff>
    </xdr:from>
    <xdr:to>
      <xdr:col>32</xdr:col>
      <xdr:colOff>169769</xdr:colOff>
      <xdr:row>55</xdr:row>
      <xdr:rowOff>79002</xdr:rowOff>
    </xdr:to>
    <xdr:sp macro="" textlink="">
      <xdr:nvSpPr>
        <xdr:cNvPr id="81" name="Arc 138">
          <a:extLst>
            <a:ext uri="{FF2B5EF4-FFF2-40B4-BE49-F238E27FC236}">
              <a16:creationId xmlns:a16="http://schemas.microsoft.com/office/drawing/2014/main" id="{00000000-0008-0000-2600-000051000000}"/>
            </a:ext>
          </a:extLst>
        </xdr:cNvPr>
        <xdr:cNvSpPr>
          <a:spLocks/>
        </xdr:cNvSpPr>
      </xdr:nvSpPr>
      <xdr:spPr bwMode="auto">
        <a:xfrm rot="7835724">
          <a:off x="695156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177612</xdr:colOff>
      <xdr:row>54</xdr:row>
      <xdr:rowOff>10645</xdr:rowOff>
    </xdr:from>
    <xdr:to>
      <xdr:col>27</xdr:col>
      <xdr:colOff>211230</xdr:colOff>
      <xdr:row>55</xdr:row>
      <xdr:rowOff>67795</xdr:rowOff>
    </xdr:to>
    <xdr:sp macro="" textlink="">
      <xdr:nvSpPr>
        <xdr:cNvPr id="82" name="Arc 139">
          <a:extLst>
            <a:ext uri="{FF2B5EF4-FFF2-40B4-BE49-F238E27FC236}">
              <a16:creationId xmlns:a16="http://schemas.microsoft.com/office/drawing/2014/main" id="{00000000-0008-0000-2600-000052000000}"/>
            </a:ext>
          </a:extLst>
        </xdr:cNvPr>
        <xdr:cNvSpPr>
          <a:spLocks/>
        </xdr:cNvSpPr>
      </xdr:nvSpPr>
      <xdr:spPr bwMode="auto">
        <a:xfrm rot="7835724">
          <a:off x="589513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149038</xdr:colOff>
      <xdr:row>53</xdr:row>
      <xdr:rowOff>7283</xdr:rowOff>
    </xdr:from>
    <xdr:to>
      <xdr:col>30</xdr:col>
      <xdr:colOff>177613</xdr:colOff>
      <xdr:row>54</xdr:row>
      <xdr:rowOff>0</xdr:rowOff>
    </xdr:to>
    <xdr:sp macro="" textlink="">
      <xdr:nvSpPr>
        <xdr:cNvPr id="83" name="Arc 140">
          <a:extLst>
            <a:ext uri="{FF2B5EF4-FFF2-40B4-BE49-F238E27FC236}">
              <a16:creationId xmlns:a16="http://schemas.microsoft.com/office/drawing/2014/main" id="{00000000-0008-0000-2600-000053000000}"/>
            </a:ext>
          </a:extLst>
        </xdr:cNvPr>
        <xdr:cNvSpPr>
          <a:spLocks/>
        </xdr:cNvSpPr>
      </xdr:nvSpPr>
      <xdr:spPr bwMode="auto">
        <a:xfrm rot="7835724">
          <a:off x="6553479"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310962</xdr:colOff>
      <xdr:row>55</xdr:row>
      <xdr:rowOff>55469</xdr:rowOff>
    </xdr:from>
    <xdr:to>
      <xdr:col>26</xdr:col>
      <xdr:colOff>168087</xdr:colOff>
      <xdr:row>56</xdr:row>
      <xdr:rowOff>112619</xdr:rowOff>
    </xdr:to>
    <xdr:sp macro="" textlink="">
      <xdr:nvSpPr>
        <xdr:cNvPr id="84" name="Arc 39">
          <a:extLst>
            <a:ext uri="{FF2B5EF4-FFF2-40B4-BE49-F238E27FC236}">
              <a16:creationId xmlns:a16="http://schemas.microsoft.com/office/drawing/2014/main" id="{00000000-0008-0000-2600-000054000000}"/>
            </a:ext>
          </a:extLst>
        </xdr:cNvPr>
        <xdr:cNvSpPr>
          <a:spLocks/>
        </xdr:cNvSpPr>
      </xdr:nvSpPr>
      <xdr:spPr bwMode="auto">
        <a:xfrm rot="7835724">
          <a:off x="567353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148475</xdr:colOff>
      <xdr:row>56</xdr:row>
      <xdr:rowOff>21852</xdr:rowOff>
    </xdr:from>
    <xdr:to>
      <xdr:col>31</xdr:col>
      <xdr:colOff>100850</xdr:colOff>
      <xdr:row>57</xdr:row>
      <xdr:rowOff>0</xdr:rowOff>
    </xdr:to>
    <xdr:sp macro="" textlink="">
      <xdr:nvSpPr>
        <xdr:cNvPr id="85" name="Arc 39">
          <a:extLst>
            <a:ext uri="{FF2B5EF4-FFF2-40B4-BE49-F238E27FC236}">
              <a16:creationId xmlns:a16="http://schemas.microsoft.com/office/drawing/2014/main" id="{00000000-0008-0000-2600-000055000000}"/>
            </a:ext>
          </a:extLst>
        </xdr:cNvPr>
        <xdr:cNvSpPr>
          <a:spLocks/>
        </xdr:cNvSpPr>
      </xdr:nvSpPr>
      <xdr:spPr bwMode="auto">
        <a:xfrm rot="7835724">
          <a:off x="6741176" y="15441426"/>
          <a:ext cx="244848"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171450</xdr:colOff>
      <xdr:row>53</xdr:row>
      <xdr:rowOff>52108</xdr:rowOff>
    </xdr:from>
    <xdr:to>
      <xdr:col>28</xdr:col>
      <xdr:colOff>200025</xdr:colOff>
      <xdr:row>54</xdr:row>
      <xdr:rowOff>44825</xdr:rowOff>
    </xdr:to>
    <xdr:sp macro="" textlink="">
      <xdr:nvSpPr>
        <xdr:cNvPr id="86" name="Arc 140">
          <a:extLst>
            <a:ext uri="{FF2B5EF4-FFF2-40B4-BE49-F238E27FC236}">
              <a16:creationId xmlns:a16="http://schemas.microsoft.com/office/drawing/2014/main" id="{00000000-0008-0000-2600-000056000000}"/>
            </a:ext>
          </a:extLst>
        </xdr:cNvPr>
        <xdr:cNvSpPr>
          <a:spLocks/>
        </xdr:cNvSpPr>
      </xdr:nvSpPr>
      <xdr:spPr bwMode="auto">
        <a:xfrm rot="7835724">
          <a:off x="6137741" y="1464076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163606</xdr:colOff>
      <xdr:row>55</xdr:row>
      <xdr:rowOff>21852</xdr:rowOff>
    </xdr:from>
    <xdr:to>
      <xdr:col>29</xdr:col>
      <xdr:colOff>192181</xdr:colOff>
      <xdr:row>56</xdr:row>
      <xdr:rowOff>79002</xdr:rowOff>
    </xdr:to>
    <xdr:sp macro="" textlink="">
      <xdr:nvSpPr>
        <xdr:cNvPr id="87" name="Arc 138">
          <a:extLst>
            <a:ext uri="{FF2B5EF4-FFF2-40B4-BE49-F238E27FC236}">
              <a16:creationId xmlns:a16="http://schemas.microsoft.com/office/drawing/2014/main" id="{00000000-0008-0000-2600-000057000000}"/>
            </a:ext>
          </a:extLst>
        </xdr:cNvPr>
        <xdr:cNvSpPr>
          <a:spLocks/>
        </xdr:cNvSpPr>
      </xdr:nvSpPr>
      <xdr:spPr bwMode="auto">
        <a:xfrm rot="7835724">
          <a:off x="6316756"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88" name="Arc 39">
          <a:extLst>
            <a:ext uri="{FF2B5EF4-FFF2-40B4-BE49-F238E27FC236}">
              <a16:creationId xmlns:a16="http://schemas.microsoft.com/office/drawing/2014/main" id="{00000000-0008-0000-2600-000058000000}"/>
            </a:ext>
          </a:extLst>
        </xdr:cNvPr>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141194</xdr:colOff>
      <xdr:row>54</xdr:row>
      <xdr:rowOff>21852</xdr:rowOff>
    </xdr:from>
    <xdr:to>
      <xdr:col>39</xdr:col>
      <xdr:colOff>169769</xdr:colOff>
      <xdr:row>55</xdr:row>
      <xdr:rowOff>79002</xdr:rowOff>
    </xdr:to>
    <xdr:sp macro="" textlink="">
      <xdr:nvSpPr>
        <xdr:cNvPr id="89" name="Arc 138">
          <a:extLst>
            <a:ext uri="{FF2B5EF4-FFF2-40B4-BE49-F238E27FC236}">
              <a16:creationId xmlns:a16="http://schemas.microsoft.com/office/drawing/2014/main" id="{00000000-0008-0000-2600-000059000000}"/>
            </a:ext>
          </a:extLst>
        </xdr:cNvPr>
        <xdr:cNvSpPr>
          <a:spLocks/>
        </xdr:cNvSpPr>
      </xdr:nvSpPr>
      <xdr:spPr bwMode="auto">
        <a:xfrm rot="7835724">
          <a:off x="8485094"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177612</xdr:colOff>
      <xdr:row>54</xdr:row>
      <xdr:rowOff>10645</xdr:rowOff>
    </xdr:from>
    <xdr:to>
      <xdr:col>34</xdr:col>
      <xdr:colOff>211230</xdr:colOff>
      <xdr:row>55</xdr:row>
      <xdr:rowOff>67795</xdr:rowOff>
    </xdr:to>
    <xdr:sp macro="" textlink="">
      <xdr:nvSpPr>
        <xdr:cNvPr id="90" name="Arc 139">
          <a:extLst>
            <a:ext uri="{FF2B5EF4-FFF2-40B4-BE49-F238E27FC236}">
              <a16:creationId xmlns:a16="http://schemas.microsoft.com/office/drawing/2014/main" id="{00000000-0008-0000-2600-00005A000000}"/>
            </a:ext>
          </a:extLst>
        </xdr:cNvPr>
        <xdr:cNvSpPr>
          <a:spLocks/>
        </xdr:cNvSpPr>
      </xdr:nvSpPr>
      <xdr:spPr bwMode="auto">
        <a:xfrm rot="7835724">
          <a:off x="7428659"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91" name="Arc 39">
          <a:extLst>
            <a:ext uri="{FF2B5EF4-FFF2-40B4-BE49-F238E27FC236}">
              <a16:creationId xmlns:a16="http://schemas.microsoft.com/office/drawing/2014/main" id="{00000000-0008-0000-2600-00005B000000}"/>
            </a:ext>
          </a:extLst>
        </xdr:cNvPr>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171450</xdr:colOff>
      <xdr:row>53</xdr:row>
      <xdr:rowOff>52108</xdr:rowOff>
    </xdr:from>
    <xdr:to>
      <xdr:col>35</xdr:col>
      <xdr:colOff>200025</xdr:colOff>
      <xdr:row>54</xdr:row>
      <xdr:rowOff>44825</xdr:rowOff>
    </xdr:to>
    <xdr:sp macro="" textlink="">
      <xdr:nvSpPr>
        <xdr:cNvPr id="92" name="Arc 140">
          <a:extLst>
            <a:ext uri="{FF2B5EF4-FFF2-40B4-BE49-F238E27FC236}">
              <a16:creationId xmlns:a16="http://schemas.microsoft.com/office/drawing/2014/main" id="{00000000-0008-0000-2600-00005C000000}"/>
            </a:ext>
          </a:extLst>
        </xdr:cNvPr>
        <xdr:cNvSpPr>
          <a:spLocks/>
        </xdr:cNvSpPr>
      </xdr:nvSpPr>
      <xdr:spPr bwMode="auto">
        <a:xfrm rot="7835724">
          <a:off x="7671266" y="1464076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163606</xdr:colOff>
      <xdr:row>55</xdr:row>
      <xdr:rowOff>21852</xdr:rowOff>
    </xdr:from>
    <xdr:to>
      <xdr:col>36</xdr:col>
      <xdr:colOff>192181</xdr:colOff>
      <xdr:row>56</xdr:row>
      <xdr:rowOff>79002</xdr:rowOff>
    </xdr:to>
    <xdr:sp macro="" textlink="">
      <xdr:nvSpPr>
        <xdr:cNvPr id="93" name="Arc 138">
          <a:extLst>
            <a:ext uri="{FF2B5EF4-FFF2-40B4-BE49-F238E27FC236}">
              <a16:creationId xmlns:a16="http://schemas.microsoft.com/office/drawing/2014/main" id="{00000000-0008-0000-2600-00005D000000}"/>
            </a:ext>
          </a:extLst>
        </xdr:cNvPr>
        <xdr:cNvSpPr>
          <a:spLocks/>
        </xdr:cNvSpPr>
      </xdr:nvSpPr>
      <xdr:spPr bwMode="auto">
        <a:xfrm rot="7835724">
          <a:off x="7850281"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94" name="Arc 39">
          <a:extLst>
            <a:ext uri="{FF2B5EF4-FFF2-40B4-BE49-F238E27FC236}">
              <a16:creationId xmlns:a16="http://schemas.microsoft.com/office/drawing/2014/main" id="{00000000-0008-0000-2600-00005E000000}"/>
            </a:ext>
          </a:extLst>
        </xdr:cNvPr>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45</xdr:col>
      <xdr:colOff>141194</xdr:colOff>
      <xdr:row>54</xdr:row>
      <xdr:rowOff>21852</xdr:rowOff>
    </xdr:from>
    <xdr:to>
      <xdr:col>46</xdr:col>
      <xdr:colOff>169769</xdr:colOff>
      <xdr:row>55</xdr:row>
      <xdr:rowOff>79002</xdr:rowOff>
    </xdr:to>
    <xdr:sp macro="" textlink="">
      <xdr:nvSpPr>
        <xdr:cNvPr id="95" name="Arc 138">
          <a:extLst>
            <a:ext uri="{FF2B5EF4-FFF2-40B4-BE49-F238E27FC236}">
              <a16:creationId xmlns:a16="http://schemas.microsoft.com/office/drawing/2014/main" id="{00000000-0008-0000-2600-00005F000000}"/>
            </a:ext>
          </a:extLst>
        </xdr:cNvPr>
        <xdr:cNvSpPr>
          <a:spLocks/>
        </xdr:cNvSpPr>
      </xdr:nvSpPr>
      <xdr:spPr bwMode="auto">
        <a:xfrm rot="7835724">
          <a:off x="1001861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177612</xdr:colOff>
      <xdr:row>54</xdr:row>
      <xdr:rowOff>10645</xdr:rowOff>
    </xdr:from>
    <xdr:to>
      <xdr:col>41</xdr:col>
      <xdr:colOff>211230</xdr:colOff>
      <xdr:row>55</xdr:row>
      <xdr:rowOff>67795</xdr:rowOff>
    </xdr:to>
    <xdr:sp macro="" textlink="">
      <xdr:nvSpPr>
        <xdr:cNvPr id="96" name="Arc 139">
          <a:extLst>
            <a:ext uri="{FF2B5EF4-FFF2-40B4-BE49-F238E27FC236}">
              <a16:creationId xmlns:a16="http://schemas.microsoft.com/office/drawing/2014/main" id="{00000000-0008-0000-2600-000060000000}"/>
            </a:ext>
          </a:extLst>
        </xdr:cNvPr>
        <xdr:cNvSpPr>
          <a:spLocks/>
        </xdr:cNvSpPr>
      </xdr:nvSpPr>
      <xdr:spPr bwMode="auto">
        <a:xfrm rot="7835724">
          <a:off x="896218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97" name="Arc 39">
          <a:extLst>
            <a:ext uri="{FF2B5EF4-FFF2-40B4-BE49-F238E27FC236}">
              <a16:creationId xmlns:a16="http://schemas.microsoft.com/office/drawing/2014/main" id="{00000000-0008-0000-2600-000061000000}"/>
            </a:ext>
          </a:extLst>
        </xdr:cNvPr>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163606</xdr:colOff>
      <xdr:row>55</xdr:row>
      <xdr:rowOff>21852</xdr:rowOff>
    </xdr:from>
    <xdr:to>
      <xdr:col>43</xdr:col>
      <xdr:colOff>192181</xdr:colOff>
      <xdr:row>56</xdr:row>
      <xdr:rowOff>79002</xdr:rowOff>
    </xdr:to>
    <xdr:sp macro="" textlink="">
      <xdr:nvSpPr>
        <xdr:cNvPr id="98" name="Arc 138">
          <a:extLst>
            <a:ext uri="{FF2B5EF4-FFF2-40B4-BE49-F238E27FC236}">
              <a16:creationId xmlns:a16="http://schemas.microsoft.com/office/drawing/2014/main" id="{00000000-0008-0000-2600-000062000000}"/>
            </a:ext>
          </a:extLst>
        </xdr:cNvPr>
        <xdr:cNvSpPr>
          <a:spLocks/>
        </xdr:cNvSpPr>
      </xdr:nvSpPr>
      <xdr:spPr bwMode="auto">
        <a:xfrm rot="7835724">
          <a:off x="9383806"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165286</xdr:colOff>
      <xdr:row>45</xdr:row>
      <xdr:rowOff>10645</xdr:rowOff>
    </xdr:from>
    <xdr:to>
      <xdr:col>21</xdr:col>
      <xdr:colOff>190499</xdr:colOff>
      <xdr:row>46</xdr:row>
      <xdr:rowOff>67795</xdr:rowOff>
    </xdr:to>
    <xdr:sp macro="" textlink="">
      <xdr:nvSpPr>
        <xdr:cNvPr id="99" name="Arc 39">
          <a:extLst>
            <a:ext uri="{FF2B5EF4-FFF2-40B4-BE49-F238E27FC236}">
              <a16:creationId xmlns:a16="http://schemas.microsoft.com/office/drawing/2014/main" id="{00000000-0008-0000-2600-000063000000}"/>
            </a:ext>
          </a:extLst>
        </xdr:cNvPr>
        <xdr:cNvSpPr>
          <a:spLocks/>
        </xdr:cNvSpPr>
      </xdr:nvSpPr>
      <xdr:spPr bwMode="auto">
        <a:xfrm rot="7835724">
          <a:off x="4564155"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310962</xdr:colOff>
      <xdr:row>47</xdr:row>
      <xdr:rowOff>55469</xdr:rowOff>
    </xdr:from>
    <xdr:to>
      <xdr:col>26</xdr:col>
      <xdr:colOff>168087</xdr:colOff>
      <xdr:row>48</xdr:row>
      <xdr:rowOff>112619</xdr:rowOff>
    </xdr:to>
    <xdr:sp macro="" textlink="">
      <xdr:nvSpPr>
        <xdr:cNvPr id="100" name="Arc 39">
          <a:extLst>
            <a:ext uri="{FF2B5EF4-FFF2-40B4-BE49-F238E27FC236}">
              <a16:creationId xmlns:a16="http://schemas.microsoft.com/office/drawing/2014/main" id="{00000000-0008-0000-2600-000064000000}"/>
            </a:ext>
          </a:extLst>
        </xdr:cNvPr>
        <xdr:cNvSpPr>
          <a:spLocks/>
        </xdr:cNvSpPr>
      </xdr:nvSpPr>
      <xdr:spPr bwMode="auto">
        <a:xfrm rot="7835724">
          <a:off x="5673537" y="13104719"/>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141194</xdr:colOff>
      <xdr:row>46</xdr:row>
      <xdr:rowOff>21852</xdr:rowOff>
    </xdr:from>
    <xdr:to>
      <xdr:col>32</xdr:col>
      <xdr:colOff>169769</xdr:colOff>
      <xdr:row>47</xdr:row>
      <xdr:rowOff>79002</xdr:rowOff>
    </xdr:to>
    <xdr:sp macro="" textlink="">
      <xdr:nvSpPr>
        <xdr:cNvPr id="101" name="Arc 138">
          <a:extLst>
            <a:ext uri="{FF2B5EF4-FFF2-40B4-BE49-F238E27FC236}">
              <a16:creationId xmlns:a16="http://schemas.microsoft.com/office/drawing/2014/main" id="{00000000-0008-0000-2600-000065000000}"/>
            </a:ext>
          </a:extLst>
        </xdr:cNvPr>
        <xdr:cNvSpPr>
          <a:spLocks/>
        </xdr:cNvSpPr>
      </xdr:nvSpPr>
      <xdr:spPr bwMode="auto">
        <a:xfrm rot="7835724">
          <a:off x="6951569"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177612</xdr:colOff>
      <xdr:row>46</xdr:row>
      <xdr:rowOff>10645</xdr:rowOff>
    </xdr:from>
    <xdr:to>
      <xdr:col>27</xdr:col>
      <xdr:colOff>211230</xdr:colOff>
      <xdr:row>47</xdr:row>
      <xdr:rowOff>67795</xdr:rowOff>
    </xdr:to>
    <xdr:sp macro="" textlink="">
      <xdr:nvSpPr>
        <xdr:cNvPr id="102" name="Arc 139">
          <a:extLst>
            <a:ext uri="{FF2B5EF4-FFF2-40B4-BE49-F238E27FC236}">
              <a16:creationId xmlns:a16="http://schemas.microsoft.com/office/drawing/2014/main" id="{00000000-0008-0000-2600-000066000000}"/>
            </a:ext>
          </a:extLst>
        </xdr:cNvPr>
        <xdr:cNvSpPr>
          <a:spLocks/>
        </xdr:cNvSpPr>
      </xdr:nvSpPr>
      <xdr:spPr bwMode="auto">
        <a:xfrm rot="7835724">
          <a:off x="5895134"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149038</xdr:colOff>
      <xdr:row>45</xdr:row>
      <xdr:rowOff>7283</xdr:rowOff>
    </xdr:from>
    <xdr:to>
      <xdr:col>30</xdr:col>
      <xdr:colOff>177613</xdr:colOff>
      <xdr:row>46</xdr:row>
      <xdr:rowOff>0</xdr:rowOff>
    </xdr:to>
    <xdr:sp macro="" textlink="">
      <xdr:nvSpPr>
        <xdr:cNvPr id="103" name="Arc 140">
          <a:extLst>
            <a:ext uri="{FF2B5EF4-FFF2-40B4-BE49-F238E27FC236}">
              <a16:creationId xmlns:a16="http://schemas.microsoft.com/office/drawing/2014/main" id="{00000000-0008-0000-2600-000067000000}"/>
            </a:ext>
          </a:extLst>
        </xdr:cNvPr>
        <xdr:cNvSpPr>
          <a:spLocks/>
        </xdr:cNvSpPr>
      </xdr:nvSpPr>
      <xdr:spPr bwMode="auto">
        <a:xfrm rot="7835724">
          <a:off x="6553479"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221314</xdr:colOff>
      <xdr:row>47</xdr:row>
      <xdr:rowOff>44264</xdr:rowOff>
    </xdr:from>
    <xdr:to>
      <xdr:col>30</xdr:col>
      <xdr:colOff>22410</xdr:colOff>
      <xdr:row>48</xdr:row>
      <xdr:rowOff>101414</xdr:rowOff>
    </xdr:to>
    <xdr:sp macro="" textlink="">
      <xdr:nvSpPr>
        <xdr:cNvPr id="104" name="Arc 39">
          <a:extLst>
            <a:ext uri="{FF2B5EF4-FFF2-40B4-BE49-F238E27FC236}">
              <a16:creationId xmlns:a16="http://schemas.microsoft.com/office/drawing/2014/main" id="{00000000-0008-0000-2600-000068000000}"/>
            </a:ext>
          </a:extLst>
        </xdr:cNvPr>
        <xdr:cNvSpPr>
          <a:spLocks/>
        </xdr:cNvSpPr>
      </xdr:nvSpPr>
      <xdr:spPr bwMode="auto">
        <a:xfrm rot="7835724">
          <a:off x="6370262"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165285</xdr:colOff>
      <xdr:row>48</xdr:row>
      <xdr:rowOff>44264</xdr:rowOff>
    </xdr:from>
    <xdr:to>
      <xdr:col>31</xdr:col>
      <xdr:colOff>190498</xdr:colOff>
      <xdr:row>49</xdr:row>
      <xdr:rowOff>0</xdr:rowOff>
    </xdr:to>
    <xdr:sp macro="" textlink="">
      <xdr:nvSpPr>
        <xdr:cNvPr id="105" name="Arc 39">
          <a:extLst>
            <a:ext uri="{FF2B5EF4-FFF2-40B4-BE49-F238E27FC236}">
              <a16:creationId xmlns:a16="http://schemas.microsoft.com/office/drawing/2014/main" id="{00000000-0008-0000-2600-000069000000}"/>
            </a:ext>
          </a:extLst>
        </xdr:cNvPr>
        <xdr:cNvSpPr>
          <a:spLocks/>
        </xdr:cNvSpPr>
      </xdr:nvSpPr>
      <xdr:spPr bwMode="auto">
        <a:xfrm rot="7835724">
          <a:off x="6805611"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165286</xdr:colOff>
      <xdr:row>45</xdr:row>
      <xdr:rowOff>10645</xdr:rowOff>
    </xdr:from>
    <xdr:to>
      <xdr:col>28</xdr:col>
      <xdr:colOff>190499</xdr:colOff>
      <xdr:row>46</xdr:row>
      <xdr:rowOff>67795</xdr:rowOff>
    </xdr:to>
    <xdr:sp macro="" textlink="">
      <xdr:nvSpPr>
        <xdr:cNvPr id="106" name="Arc 39">
          <a:extLst>
            <a:ext uri="{FF2B5EF4-FFF2-40B4-BE49-F238E27FC236}">
              <a16:creationId xmlns:a16="http://schemas.microsoft.com/office/drawing/2014/main" id="{00000000-0008-0000-2600-00006A000000}"/>
            </a:ext>
          </a:extLst>
        </xdr:cNvPr>
        <xdr:cNvSpPr>
          <a:spLocks/>
        </xdr:cNvSpPr>
      </xdr:nvSpPr>
      <xdr:spPr bwMode="auto">
        <a:xfrm rot="7835724">
          <a:off x="6097680"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47</xdr:row>
      <xdr:rowOff>55469</xdr:rowOff>
    </xdr:from>
    <xdr:to>
      <xdr:col>33</xdr:col>
      <xdr:colOff>168087</xdr:colOff>
      <xdr:row>48</xdr:row>
      <xdr:rowOff>112619</xdr:rowOff>
    </xdr:to>
    <xdr:sp macro="" textlink="">
      <xdr:nvSpPr>
        <xdr:cNvPr id="107" name="Arc 39">
          <a:extLst>
            <a:ext uri="{FF2B5EF4-FFF2-40B4-BE49-F238E27FC236}">
              <a16:creationId xmlns:a16="http://schemas.microsoft.com/office/drawing/2014/main" id="{00000000-0008-0000-2600-00006B000000}"/>
            </a:ext>
          </a:extLst>
        </xdr:cNvPr>
        <xdr:cNvSpPr>
          <a:spLocks/>
        </xdr:cNvSpPr>
      </xdr:nvSpPr>
      <xdr:spPr bwMode="auto">
        <a:xfrm rot="7835724">
          <a:off x="7207062" y="13104719"/>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141194</xdr:colOff>
      <xdr:row>46</xdr:row>
      <xdr:rowOff>21852</xdr:rowOff>
    </xdr:from>
    <xdr:to>
      <xdr:col>39</xdr:col>
      <xdr:colOff>169769</xdr:colOff>
      <xdr:row>47</xdr:row>
      <xdr:rowOff>79002</xdr:rowOff>
    </xdr:to>
    <xdr:sp macro="" textlink="">
      <xdr:nvSpPr>
        <xdr:cNvPr id="108" name="Arc 138">
          <a:extLst>
            <a:ext uri="{FF2B5EF4-FFF2-40B4-BE49-F238E27FC236}">
              <a16:creationId xmlns:a16="http://schemas.microsoft.com/office/drawing/2014/main" id="{00000000-0008-0000-2600-00006C000000}"/>
            </a:ext>
          </a:extLst>
        </xdr:cNvPr>
        <xdr:cNvSpPr>
          <a:spLocks/>
        </xdr:cNvSpPr>
      </xdr:nvSpPr>
      <xdr:spPr bwMode="auto">
        <a:xfrm rot="7835724">
          <a:off x="8485094"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177612</xdr:colOff>
      <xdr:row>46</xdr:row>
      <xdr:rowOff>10645</xdr:rowOff>
    </xdr:from>
    <xdr:to>
      <xdr:col>34</xdr:col>
      <xdr:colOff>211230</xdr:colOff>
      <xdr:row>47</xdr:row>
      <xdr:rowOff>67795</xdr:rowOff>
    </xdr:to>
    <xdr:sp macro="" textlink="">
      <xdr:nvSpPr>
        <xdr:cNvPr id="109" name="Arc 139">
          <a:extLst>
            <a:ext uri="{FF2B5EF4-FFF2-40B4-BE49-F238E27FC236}">
              <a16:creationId xmlns:a16="http://schemas.microsoft.com/office/drawing/2014/main" id="{00000000-0008-0000-2600-00006D000000}"/>
            </a:ext>
          </a:extLst>
        </xdr:cNvPr>
        <xdr:cNvSpPr>
          <a:spLocks/>
        </xdr:cNvSpPr>
      </xdr:nvSpPr>
      <xdr:spPr bwMode="auto">
        <a:xfrm rot="7835724">
          <a:off x="7428659"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149038</xdr:colOff>
      <xdr:row>45</xdr:row>
      <xdr:rowOff>7283</xdr:rowOff>
    </xdr:from>
    <xdr:to>
      <xdr:col>37</xdr:col>
      <xdr:colOff>177613</xdr:colOff>
      <xdr:row>46</xdr:row>
      <xdr:rowOff>0</xdr:rowOff>
    </xdr:to>
    <xdr:sp macro="" textlink="">
      <xdr:nvSpPr>
        <xdr:cNvPr id="110" name="Arc 140">
          <a:extLst>
            <a:ext uri="{FF2B5EF4-FFF2-40B4-BE49-F238E27FC236}">
              <a16:creationId xmlns:a16="http://schemas.microsoft.com/office/drawing/2014/main" id="{00000000-0008-0000-2600-00006E000000}"/>
            </a:ext>
          </a:extLst>
        </xdr:cNvPr>
        <xdr:cNvSpPr>
          <a:spLocks/>
        </xdr:cNvSpPr>
      </xdr:nvSpPr>
      <xdr:spPr bwMode="auto">
        <a:xfrm rot="7835724">
          <a:off x="8087004"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221314</xdr:colOff>
      <xdr:row>47</xdr:row>
      <xdr:rowOff>44264</xdr:rowOff>
    </xdr:from>
    <xdr:to>
      <xdr:col>37</xdr:col>
      <xdr:colOff>22410</xdr:colOff>
      <xdr:row>48</xdr:row>
      <xdr:rowOff>101414</xdr:rowOff>
    </xdr:to>
    <xdr:sp macro="" textlink="">
      <xdr:nvSpPr>
        <xdr:cNvPr id="111" name="Arc 39">
          <a:extLst>
            <a:ext uri="{FF2B5EF4-FFF2-40B4-BE49-F238E27FC236}">
              <a16:creationId xmlns:a16="http://schemas.microsoft.com/office/drawing/2014/main" id="{00000000-0008-0000-2600-00006F000000}"/>
            </a:ext>
          </a:extLst>
        </xdr:cNvPr>
        <xdr:cNvSpPr>
          <a:spLocks/>
        </xdr:cNvSpPr>
      </xdr:nvSpPr>
      <xdr:spPr bwMode="auto">
        <a:xfrm rot="7835724">
          <a:off x="7903787"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165285</xdr:colOff>
      <xdr:row>48</xdr:row>
      <xdr:rowOff>44264</xdr:rowOff>
    </xdr:from>
    <xdr:to>
      <xdr:col>38</xdr:col>
      <xdr:colOff>190498</xdr:colOff>
      <xdr:row>49</xdr:row>
      <xdr:rowOff>0</xdr:rowOff>
    </xdr:to>
    <xdr:sp macro="" textlink="">
      <xdr:nvSpPr>
        <xdr:cNvPr id="112" name="Arc 39">
          <a:extLst>
            <a:ext uri="{FF2B5EF4-FFF2-40B4-BE49-F238E27FC236}">
              <a16:creationId xmlns:a16="http://schemas.microsoft.com/office/drawing/2014/main" id="{00000000-0008-0000-2600-000070000000}"/>
            </a:ext>
          </a:extLst>
        </xdr:cNvPr>
        <xdr:cNvSpPr>
          <a:spLocks/>
        </xdr:cNvSpPr>
      </xdr:nvSpPr>
      <xdr:spPr bwMode="auto">
        <a:xfrm rot="7835724">
          <a:off x="8339136"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165286</xdr:colOff>
      <xdr:row>45</xdr:row>
      <xdr:rowOff>10645</xdr:rowOff>
    </xdr:from>
    <xdr:to>
      <xdr:col>35</xdr:col>
      <xdr:colOff>190499</xdr:colOff>
      <xdr:row>46</xdr:row>
      <xdr:rowOff>67795</xdr:rowOff>
    </xdr:to>
    <xdr:sp macro="" textlink="">
      <xdr:nvSpPr>
        <xdr:cNvPr id="113" name="Arc 39">
          <a:extLst>
            <a:ext uri="{FF2B5EF4-FFF2-40B4-BE49-F238E27FC236}">
              <a16:creationId xmlns:a16="http://schemas.microsoft.com/office/drawing/2014/main" id="{00000000-0008-0000-2600-000071000000}"/>
            </a:ext>
          </a:extLst>
        </xdr:cNvPr>
        <xdr:cNvSpPr>
          <a:spLocks/>
        </xdr:cNvSpPr>
      </xdr:nvSpPr>
      <xdr:spPr bwMode="auto">
        <a:xfrm rot="7835724">
          <a:off x="7631205"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47</xdr:row>
      <xdr:rowOff>55469</xdr:rowOff>
    </xdr:from>
    <xdr:to>
      <xdr:col>40</xdr:col>
      <xdr:colOff>168087</xdr:colOff>
      <xdr:row>48</xdr:row>
      <xdr:rowOff>112619</xdr:rowOff>
    </xdr:to>
    <xdr:sp macro="" textlink="">
      <xdr:nvSpPr>
        <xdr:cNvPr id="114" name="Arc 39">
          <a:extLst>
            <a:ext uri="{FF2B5EF4-FFF2-40B4-BE49-F238E27FC236}">
              <a16:creationId xmlns:a16="http://schemas.microsoft.com/office/drawing/2014/main" id="{00000000-0008-0000-2600-000072000000}"/>
            </a:ext>
          </a:extLst>
        </xdr:cNvPr>
        <xdr:cNvSpPr>
          <a:spLocks/>
        </xdr:cNvSpPr>
      </xdr:nvSpPr>
      <xdr:spPr bwMode="auto">
        <a:xfrm rot="7835724">
          <a:off x="8740587" y="13104719"/>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45</xdr:col>
      <xdr:colOff>141194</xdr:colOff>
      <xdr:row>46</xdr:row>
      <xdr:rowOff>21852</xdr:rowOff>
    </xdr:from>
    <xdr:to>
      <xdr:col>46</xdr:col>
      <xdr:colOff>169769</xdr:colOff>
      <xdr:row>47</xdr:row>
      <xdr:rowOff>79002</xdr:rowOff>
    </xdr:to>
    <xdr:sp macro="" textlink="">
      <xdr:nvSpPr>
        <xdr:cNvPr id="115" name="Arc 138">
          <a:extLst>
            <a:ext uri="{FF2B5EF4-FFF2-40B4-BE49-F238E27FC236}">
              <a16:creationId xmlns:a16="http://schemas.microsoft.com/office/drawing/2014/main" id="{00000000-0008-0000-2600-000073000000}"/>
            </a:ext>
          </a:extLst>
        </xdr:cNvPr>
        <xdr:cNvSpPr>
          <a:spLocks/>
        </xdr:cNvSpPr>
      </xdr:nvSpPr>
      <xdr:spPr bwMode="auto">
        <a:xfrm rot="7835724">
          <a:off x="10018619"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177612</xdr:colOff>
      <xdr:row>46</xdr:row>
      <xdr:rowOff>10645</xdr:rowOff>
    </xdr:from>
    <xdr:to>
      <xdr:col>41</xdr:col>
      <xdr:colOff>211230</xdr:colOff>
      <xdr:row>47</xdr:row>
      <xdr:rowOff>67795</xdr:rowOff>
    </xdr:to>
    <xdr:sp macro="" textlink="">
      <xdr:nvSpPr>
        <xdr:cNvPr id="116" name="Arc 139">
          <a:extLst>
            <a:ext uri="{FF2B5EF4-FFF2-40B4-BE49-F238E27FC236}">
              <a16:creationId xmlns:a16="http://schemas.microsoft.com/office/drawing/2014/main" id="{00000000-0008-0000-2600-000074000000}"/>
            </a:ext>
          </a:extLst>
        </xdr:cNvPr>
        <xdr:cNvSpPr>
          <a:spLocks/>
        </xdr:cNvSpPr>
      </xdr:nvSpPr>
      <xdr:spPr bwMode="auto">
        <a:xfrm rot="7835724">
          <a:off x="8962184"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149038</xdr:colOff>
      <xdr:row>45</xdr:row>
      <xdr:rowOff>7283</xdr:rowOff>
    </xdr:from>
    <xdr:to>
      <xdr:col>44</xdr:col>
      <xdr:colOff>177613</xdr:colOff>
      <xdr:row>46</xdr:row>
      <xdr:rowOff>0</xdr:rowOff>
    </xdr:to>
    <xdr:sp macro="" textlink="">
      <xdr:nvSpPr>
        <xdr:cNvPr id="117" name="Arc 140">
          <a:extLst>
            <a:ext uri="{FF2B5EF4-FFF2-40B4-BE49-F238E27FC236}">
              <a16:creationId xmlns:a16="http://schemas.microsoft.com/office/drawing/2014/main" id="{00000000-0008-0000-2600-000075000000}"/>
            </a:ext>
          </a:extLst>
        </xdr:cNvPr>
        <xdr:cNvSpPr>
          <a:spLocks/>
        </xdr:cNvSpPr>
      </xdr:nvSpPr>
      <xdr:spPr bwMode="auto">
        <a:xfrm rot="7835724">
          <a:off x="9620529"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221314</xdr:colOff>
      <xdr:row>47</xdr:row>
      <xdr:rowOff>44264</xdr:rowOff>
    </xdr:from>
    <xdr:to>
      <xdr:col>44</xdr:col>
      <xdr:colOff>22410</xdr:colOff>
      <xdr:row>48</xdr:row>
      <xdr:rowOff>101414</xdr:rowOff>
    </xdr:to>
    <xdr:sp macro="" textlink="">
      <xdr:nvSpPr>
        <xdr:cNvPr id="118" name="Arc 39">
          <a:extLst>
            <a:ext uri="{FF2B5EF4-FFF2-40B4-BE49-F238E27FC236}">
              <a16:creationId xmlns:a16="http://schemas.microsoft.com/office/drawing/2014/main" id="{00000000-0008-0000-2600-000076000000}"/>
            </a:ext>
          </a:extLst>
        </xdr:cNvPr>
        <xdr:cNvSpPr>
          <a:spLocks/>
        </xdr:cNvSpPr>
      </xdr:nvSpPr>
      <xdr:spPr bwMode="auto">
        <a:xfrm rot="7835724">
          <a:off x="9437312"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165285</xdr:colOff>
      <xdr:row>48</xdr:row>
      <xdr:rowOff>44264</xdr:rowOff>
    </xdr:from>
    <xdr:to>
      <xdr:col>45</xdr:col>
      <xdr:colOff>190498</xdr:colOff>
      <xdr:row>49</xdr:row>
      <xdr:rowOff>0</xdr:rowOff>
    </xdr:to>
    <xdr:sp macro="" textlink="">
      <xdr:nvSpPr>
        <xdr:cNvPr id="119" name="Arc 39">
          <a:extLst>
            <a:ext uri="{FF2B5EF4-FFF2-40B4-BE49-F238E27FC236}">
              <a16:creationId xmlns:a16="http://schemas.microsoft.com/office/drawing/2014/main" id="{00000000-0008-0000-2600-000077000000}"/>
            </a:ext>
          </a:extLst>
        </xdr:cNvPr>
        <xdr:cNvSpPr>
          <a:spLocks/>
        </xdr:cNvSpPr>
      </xdr:nvSpPr>
      <xdr:spPr bwMode="auto">
        <a:xfrm rot="7835724">
          <a:off x="9872661"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165286</xdr:colOff>
      <xdr:row>45</xdr:row>
      <xdr:rowOff>10645</xdr:rowOff>
    </xdr:from>
    <xdr:to>
      <xdr:col>42</xdr:col>
      <xdr:colOff>190499</xdr:colOff>
      <xdr:row>46</xdr:row>
      <xdr:rowOff>67795</xdr:rowOff>
    </xdr:to>
    <xdr:sp macro="" textlink="">
      <xdr:nvSpPr>
        <xdr:cNvPr id="120" name="Arc 39">
          <a:extLst>
            <a:ext uri="{FF2B5EF4-FFF2-40B4-BE49-F238E27FC236}">
              <a16:creationId xmlns:a16="http://schemas.microsoft.com/office/drawing/2014/main" id="{00000000-0008-0000-2600-000078000000}"/>
            </a:ext>
          </a:extLst>
        </xdr:cNvPr>
        <xdr:cNvSpPr>
          <a:spLocks/>
        </xdr:cNvSpPr>
      </xdr:nvSpPr>
      <xdr:spPr bwMode="auto">
        <a:xfrm rot="7835724">
          <a:off x="9164730"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179296</xdr:colOff>
      <xdr:row>48</xdr:row>
      <xdr:rowOff>168087</xdr:rowOff>
    </xdr:from>
    <xdr:to>
      <xdr:col>60</xdr:col>
      <xdr:colOff>190501</xdr:colOff>
      <xdr:row>53</xdr:row>
      <xdr:rowOff>168088</xdr:rowOff>
    </xdr:to>
    <xdr:sp macro="" textlink="">
      <xdr:nvSpPr>
        <xdr:cNvPr id="121" name="AutoShape 9">
          <a:extLst>
            <a:ext uri="{FF2B5EF4-FFF2-40B4-BE49-F238E27FC236}">
              <a16:creationId xmlns:a16="http://schemas.microsoft.com/office/drawing/2014/main" id="{00000000-0008-0000-2600-000079000000}"/>
            </a:ext>
          </a:extLst>
        </xdr:cNvPr>
        <xdr:cNvSpPr>
          <a:spLocks/>
        </xdr:cNvSpPr>
      </xdr:nvSpPr>
      <xdr:spPr bwMode="auto">
        <a:xfrm>
          <a:off x="9437596" y="13407837"/>
          <a:ext cx="3706905" cy="1343026"/>
        </a:xfrm>
        <a:prstGeom prst="borderCallout2">
          <a:avLst>
            <a:gd name="adj1" fmla="val 14458"/>
            <a:gd name="adj2" fmla="val -3019"/>
            <a:gd name="adj3" fmla="val -17394"/>
            <a:gd name="adj4" fmla="val -11819"/>
            <a:gd name="adj5" fmla="val -20001"/>
            <a:gd name="adj6" fmla="val -22700"/>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短期入所事業所はＧＨのユニットにそれぞれ併設している異なる事業所のため、夜間支援員などＧＨのサービス提供時間帯以外の職員についてはそれぞれ配置する必要がある。</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同一建物内のＧＨとＳＳの夜間支援員の同一時間帯の兼務は可能だが、ＳＳ①とＳＳ②の人員配置は別で配置が必要。</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47625</xdr:colOff>
      <xdr:row>5</xdr:row>
      <xdr:rowOff>285750</xdr:rowOff>
    </xdr:from>
    <xdr:to>
      <xdr:col>8</xdr:col>
      <xdr:colOff>438150</xdr:colOff>
      <xdr:row>9</xdr:row>
      <xdr:rowOff>190500</xdr:rowOff>
    </xdr:to>
    <xdr:sp macro="" textlink="">
      <xdr:nvSpPr>
        <xdr:cNvPr id="2" name="Oval 1">
          <a:extLst>
            <a:ext uri="{FF2B5EF4-FFF2-40B4-BE49-F238E27FC236}">
              <a16:creationId xmlns:a16="http://schemas.microsoft.com/office/drawing/2014/main" id="{00000000-0008-0000-2E00-000002000000}"/>
            </a:ext>
          </a:extLst>
        </xdr:cNvPr>
        <xdr:cNvSpPr>
          <a:spLocks noChangeArrowheads="1"/>
        </xdr:cNvSpPr>
      </xdr:nvSpPr>
      <xdr:spPr bwMode="auto">
        <a:xfrm>
          <a:off x="2105025" y="2428875"/>
          <a:ext cx="3819525" cy="1619250"/>
        </a:xfrm>
        <a:prstGeom prst="ellipse">
          <a:avLst/>
        </a:prstGeom>
        <a:noFill/>
        <a:ln w="285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4</xdr:row>
      <xdr:rowOff>238125</xdr:rowOff>
    </xdr:from>
    <xdr:to>
      <xdr:col>3</xdr:col>
      <xdr:colOff>628650</xdr:colOff>
      <xdr:row>6</xdr:row>
      <xdr:rowOff>123825</xdr:rowOff>
    </xdr:to>
    <xdr:sp macro="" textlink="">
      <xdr:nvSpPr>
        <xdr:cNvPr id="3" name="Line 2">
          <a:extLst>
            <a:ext uri="{FF2B5EF4-FFF2-40B4-BE49-F238E27FC236}">
              <a16:creationId xmlns:a16="http://schemas.microsoft.com/office/drawing/2014/main" id="{00000000-0008-0000-2E00-000003000000}"/>
            </a:ext>
          </a:extLst>
        </xdr:cNvPr>
        <xdr:cNvSpPr>
          <a:spLocks noChangeShapeType="1"/>
        </xdr:cNvSpPr>
      </xdr:nvSpPr>
      <xdr:spPr bwMode="auto">
        <a:xfrm flipH="1" flipV="1">
          <a:off x="1552575" y="1952625"/>
          <a:ext cx="1133475" cy="74295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200025</xdr:colOff>
      <xdr:row>1</xdr:row>
      <xdr:rowOff>409575</xdr:rowOff>
    </xdr:from>
    <xdr:ext cx="2476500" cy="1238250"/>
    <xdr:sp macro="" textlink="">
      <xdr:nvSpPr>
        <xdr:cNvPr id="4" name="Text Box 3" descr="25%">
          <a:extLst>
            <a:ext uri="{FF2B5EF4-FFF2-40B4-BE49-F238E27FC236}">
              <a16:creationId xmlns:a16="http://schemas.microsoft.com/office/drawing/2014/main" id="{00000000-0008-0000-2E00-000004000000}"/>
            </a:ext>
          </a:extLst>
        </xdr:cNvPr>
        <xdr:cNvSpPr txBox="1">
          <a:spLocks noChangeArrowheads="1"/>
        </xdr:cNvSpPr>
      </xdr:nvSpPr>
      <xdr:spPr bwMode="auto">
        <a:xfrm>
          <a:off x="200025" y="838200"/>
          <a:ext cx="2476500" cy="1238250"/>
        </a:xfrm>
        <a:prstGeom prst="rect">
          <a:avLst/>
        </a:prstGeom>
        <a:pattFill prst="pct25">
          <a:fgClr>
            <a:srgbClr val="000000"/>
          </a:fgClr>
          <a:bgClr>
            <a:srgbClr val="FFFFFF"/>
          </a:bgClr>
        </a:pattFill>
        <a:ln w="2857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chemeClr val="tx1"/>
              </a:solidFill>
              <a:latin typeface="HG創英角ｺﾞｼｯｸUB"/>
              <a:ea typeface="HG創英角ｺﾞｼｯｸUB"/>
            </a:rPr>
            <a:t>医療機関との契約書のコピーを添付してください。こちらの医療機関名と契約書の名称が同じか確認してください。</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7</xdr:col>
      <xdr:colOff>95250</xdr:colOff>
      <xdr:row>0</xdr:row>
      <xdr:rowOff>130970</xdr:rowOff>
    </xdr:from>
    <xdr:to>
      <xdr:col>8</xdr:col>
      <xdr:colOff>535781</xdr:colOff>
      <xdr:row>3</xdr:row>
      <xdr:rowOff>178595</xdr:rowOff>
    </xdr:to>
    <xdr:sp macro="" textlink="">
      <xdr:nvSpPr>
        <xdr:cNvPr id="2" name="円/楕円 1">
          <a:extLst>
            <a:ext uri="{FF2B5EF4-FFF2-40B4-BE49-F238E27FC236}">
              <a16:creationId xmlns:a16="http://schemas.microsoft.com/office/drawing/2014/main" id="{00000000-0008-0000-2F00-000002000000}"/>
            </a:ext>
          </a:extLst>
        </xdr:cNvPr>
        <xdr:cNvSpPr/>
      </xdr:nvSpPr>
      <xdr:spPr>
        <a:xfrm>
          <a:off x="5467350" y="130970"/>
          <a:ext cx="1126331" cy="561975"/>
        </a:xfrm>
        <a:prstGeom prst="ellipse">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b="1" kern="100">
              <a:solidFill>
                <a:srgbClr val="000000"/>
              </a:solidFill>
              <a:effectLst/>
              <a:ea typeface="HGP創英角ﾎﾟｯﾌﾟ体"/>
              <a:cs typeface="Times New Roman"/>
            </a:rPr>
            <a:t>参考例</a:t>
          </a:r>
          <a:endParaRPr lang="ja-JP" sz="1050" kern="100">
            <a:effectLst/>
            <a:ea typeface="ＭＳ 明朝"/>
            <a:cs typeface="Times New Roman"/>
          </a:endParaRPr>
        </a:p>
      </xdr:txBody>
    </xdr:sp>
    <xdr:clientData/>
  </xdr:twoCellAnchor>
  <xdr:twoCellAnchor>
    <xdr:from>
      <xdr:col>0</xdr:col>
      <xdr:colOff>228599</xdr:colOff>
      <xdr:row>46</xdr:row>
      <xdr:rowOff>59531</xdr:rowOff>
    </xdr:from>
    <xdr:to>
      <xdr:col>8</xdr:col>
      <xdr:colOff>542925</xdr:colOff>
      <xdr:row>54</xdr:row>
      <xdr:rowOff>107156</xdr:rowOff>
    </xdr:to>
    <xdr:sp macro="" textlink="">
      <xdr:nvSpPr>
        <xdr:cNvPr id="3" name="角丸四角形 2">
          <a:extLst>
            <a:ext uri="{FF2B5EF4-FFF2-40B4-BE49-F238E27FC236}">
              <a16:creationId xmlns:a16="http://schemas.microsoft.com/office/drawing/2014/main" id="{00000000-0008-0000-2F00-000003000000}"/>
            </a:ext>
          </a:extLst>
        </xdr:cNvPr>
        <xdr:cNvSpPr/>
      </xdr:nvSpPr>
      <xdr:spPr>
        <a:xfrm>
          <a:off x="228599" y="8441531"/>
          <a:ext cx="6372226" cy="1419225"/>
        </a:xfrm>
        <a:prstGeom prst="roundRect">
          <a:avLst/>
        </a:prstGeom>
        <a:solidFill>
          <a:schemeClr val="bg1"/>
        </a:solidFill>
        <a:ln w="571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228600" indent="-228600" algn="just" latinLnBrk="1">
            <a:lnSpc>
              <a:spcPts val="1000"/>
            </a:lnSpc>
            <a:spcAft>
              <a:spcPts val="0"/>
            </a:spcAft>
          </a:pPr>
          <a:r>
            <a:rPr lang="ja-JP" sz="900" spc="0">
              <a:solidFill>
                <a:srgbClr val="000000"/>
              </a:solidFill>
              <a:effectLst/>
              <a:latin typeface="ＭＳ 明朝"/>
              <a:ea typeface="ＭＳ ゴシック"/>
              <a:cs typeface="Times New Roman"/>
            </a:rPr>
            <a:t>注１　この協定書はあくまで参考例であり、形式並びに各条項の記載の内容及び方法等については、各事業所及び医療機関の実情等に応じて作成してください。ただし、緊急時等に医療機関が適切な対応を行うことを確認したものでなければなりません。</a:t>
          </a:r>
          <a:endParaRPr lang="ja-JP" sz="1100" spc="5">
            <a:effectLst/>
            <a:latin typeface="ＭＳ 明朝"/>
            <a:cs typeface="Times New Roman"/>
          </a:endParaRPr>
        </a:p>
        <a:p>
          <a:pPr marL="228600" indent="-228600" algn="just" latinLnBrk="1">
            <a:lnSpc>
              <a:spcPts val="1400"/>
            </a:lnSpc>
            <a:spcAft>
              <a:spcPts val="0"/>
            </a:spcAft>
          </a:pPr>
          <a:r>
            <a:rPr lang="ja-JP" sz="900" spc="0">
              <a:solidFill>
                <a:srgbClr val="000000"/>
              </a:solidFill>
              <a:effectLst/>
              <a:latin typeface="ＭＳ 明朝"/>
              <a:ea typeface="ＭＳ ゴシック"/>
              <a:cs typeface="Times New Roman"/>
            </a:rPr>
            <a:t>注２　他の指定障害福祉サービス事業所又は指定障害者支援施設等を設置経営している法人が、同一の医療機関と協定等を締結する場合は、合わせて協定書等を作成することも差し支えありません。</a:t>
          </a:r>
          <a:endParaRPr lang="ja-JP" sz="1100" spc="5">
            <a:effectLst/>
            <a:latin typeface="ＭＳ 明朝"/>
            <a:cs typeface="Times New Roman"/>
          </a:endParaRPr>
        </a:p>
        <a:p>
          <a:pPr algn="ctr">
            <a:lnSpc>
              <a:spcPts val="1100"/>
            </a:lnSpc>
            <a:spcAft>
              <a:spcPts val="0"/>
            </a:spcAft>
          </a:pPr>
          <a:r>
            <a:rPr lang="en-US" sz="1050" kern="100">
              <a:solidFill>
                <a:srgbClr val="000000"/>
              </a:solidFill>
              <a:effectLst/>
              <a:latin typeface="ＭＳ ゴシック"/>
              <a:ea typeface="ＭＳ 明朝"/>
              <a:cs typeface="Times New Roman"/>
            </a:rPr>
            <a:t> </a:t>
          </a:r>
          <a:endParaRPr lang="ja-JP" sz="1050" kern="100">
            <a:effectLst/>
            <a:ea typeface="ＭＳ 明朝"/>
            <a:cs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180976</xdr:colOff>
      <xdr:row>27</xdr:row>
      <xdr:rowOff>380999</xdr:rowOff>
    </xdr:from>
    <xdr:to>
      <xdr:col>9</xdr:col>
      <xdr:colOff>19050</xdr:colOff>
      <xdr:row>30</xdr:row>
      <xdr:rowOff>276224</xdr:rowOff>
    </xdr:to>
    <xdr:sp macro="" textlink="">
      <xdr:nvSpPr>
        <xdr:cNvPr id="2" name="AutoShape 6">
          <a:extLst>
            <a:ext uri="{FF2B5EF4-FFF2-40B4-BE49-F238E27FC236}">
              <a16:creationId xmlns:a16="http://schemas.microsoft.com/office/drawing/2014/main" id="{00000000-0008-0000-3300-000002000000}"/>
            </a:ext>
          </a:extLst>
        </xdr:cNvPr>
        <xdr:cNvSpPr>
          <a:spLocks noChangeArrowheads="1"/>
        </xdr:cNvSpPr>
      </xdr:nvSpPr>
      <xdr:spPr bwMode="auto">
        <a:xfrm>
          <a:off x="1943101" y="7153274"/>
          <a:ext cx="1247774" cy="866775"/>
        </a:xfrm>
        <a:prstGeom prst="wedgeEllipseCallout">
          <a:avLst>
            <a:gd name="adj1" fmla="val -79921"/>
            <a:gd name="adj2" fmla="val -277"/>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短期入所を行わない場合は記載不要</a:t>
          </a:r>
        </a:p>
      </xdr:txBody>
    </xdr:sp>
    <xdr:clientData/>
  </xdr:twoCellAnchor>
  <xdr:twoCellAnchor>
    <xdr:from>
      <xdr:col>7</xdr:col>
      <xdr:colOff>209550</xdr:colOff>
      <xdr:row>0</xdr:row>
      <xdr:rowOff>76200</xdr:rowOff>
    </xdr:from>
    <xdr:to>
      <xdr:col>11</xdr:col>
      <xdr:colOff>47625</xdr:colOff>
      <xdr:row>2</xdr:row>
      <xdr:rowOff>104775</xdr:rowOff>
    </xdr:to>
    <xdr:sp macro="" textlink="">
      <xdr:nvSpPr>
        <xdr:cNvPr id="4" name="Text Box 4">
          <a:extLst>
            <a:ext uri="{FF2B5EF4-FFF2-40B4-BE49-F238E27FC236}">
              <a16:creationId xmlns:a16="http://schemas.microsoft.com/office/drawing/2014/main" id="{00000000-0008-0000-3300-000004000000}"/>
            </a:ext>
          </a:extLst>
        </xdr:cNvPr>
        <xdr:cNvSpPr txBox="1">
          <a:spLocks noChangeArrowheads="1"/>
        </xdr:cNvSpPr>
      </xdr:nvSpPr>
      <xdr:spPr bwMode="auto">
        <a:xfrm>
          <a:off x="2676525" y="7620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47626</xdr:colOff>
      <xdr:row>2</xdr:row>
      <xdr:rowOff>209550</xdr:rowOff>
    </xdr:from>
    <xdr:to>
      <xdr:col>19</xdr:col>
      <xdr:colOff>590550</xdr:colOff>
      <xdr:row>26</xdr:row>
      <xdr:rowOff>19050</xdr:rowOff>
    </xdr:to>
    <xdr:sp macro="" textlink="">
      <xdr:nvSpPr>
        <xdr:cNvPr id="2" name="角丸四角形 1">
          <a:extLst>
            <a:ext uri="{FF2B5EF4-FFF2-40B4-BE49-F238E27FC236}">
              <a16:creationId xmlns:a16="http://schemas.microsoft.com/office/drawing/2014/main" id="{00000000-0008-0000-3600-000002000000}"/>
            </a:ext>
          </a:extLst>
        </xdr:cNvPr>
        <xdr:cNvSpPr/>
      </xdr:nvSpPr>
      <xdr:spPr>
        <a:xfrm>
          <a:off x="10810876" y="542925"/>
          <a:ext cx="1266824" cy="5657850"/>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記載例</a:t>
          </a:r>
          <a:endParaRPr kumimoji="1" lang="en-US" altLang="ja-JP" sz="1100" b="1">
            <a:solidFill>
              <a:sysClr val="windowText" lastClr="000000"/>
            </a:solidFill>
          </a:endParaRPr>
        </a:p>
        <a:p>
          <a:pPr algn="ctr"/>
          <a:r>
            <a:rPr kumimoji="1" lang="ja-JP" altLang="en-US" sz="1100" b="1">
              <a:solidFill>
                <a:sysClr val="windowText" lastClr="000000"/>
              </a:solidFill>
            </a:rPr>
            <a:t>算定メモ</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7/1 </a:t>
          </a:r>
          <a:r>
            <a:rPr kumimoji="1" lang="ja-JP" altLang="en-US" sz="1100">
              <a:solidFill>
                <a:sysClr val="windowText" lastClr="000000"/>
              </a:solidFill>
            </a:rPr>
            <a:t>開設</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知的障害者ＧＨ</a:t>
          </a:r>
          <a:endParaRPr kumimoji="1" lang="en-US" altLang="ja-JP" sz="1100">
            <a:solidFill>
              <a:sysClr val="windowText" lastClr="000000"/>
            </a:solidFill>
          </a:endParaRPr>
        </a:p>
        <a:p>
          <a:pPr algn="l"/>
          <a:r>
            <a:rPr kumimoji="1" lang="ja-JP" altLang="en-US" sz="1100">
              <a:solidFill>
                <a:sysClr val="windowText" lastClr="000000"/>
              </a:solidFill>
            </a:rPr>
            <a:t>区分　全員３</a:t>
          </a:r>
          <a:endParaRPr kumimoji="1" lang="en-US" altLang="ja-JP" sz="1100">
            <a:solidFill>
              <a:sysClr val="windowText" lastClr="000000"/>
            </a:solidFill>
          </a:endParaRPr>
        </a:p>
        <a:p>
          <a:pPr algn="l"/>
          <a:r>
            <a:rPr kumimoji="1" lang="ja-JP" altLang="en-US" sz="1100">
              <a:solidFill>
                <a:sysClr val="windowText" lastClr="000000"/>
              </a:solidFill>
            </a:rPr>
            <a:t>定員　５名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家賃</a:t>
          </a:r>
          <a:endParaRPr kumimoji="1" lang="en-US" altLang="ja-JP" sz="1100">
            <a:solidFill>
              <a:sysClr val="windowText" lastClr="000000"/>
            </a:solidFill>
          </a:endParaRPr>
        </a:p>
        <a:p>
          <a:pPr algn="l"/>
          <a:r>
            <a:rPr kumimoji="1" lang="en-US" altLang="ja-JP" sz="1100">
              <a:solidFill>
                <a:sysClr val="windowText" lastClr="000000"/>
              </a:solidFill>
            </a:rPr>
            <a:t>50,000</a:t>
          </a:r>
          <a:r>
            <a:rPr kumimoji="1" lang="ja-JP" altLang="en-US" sz="1100">
              <a:solidFill>
                <a:sysClr val="windowText" lastClr="000000"/>
              </a:solidFill>
            </a:rPr>
            <a:t>円／月</a:t>
          </a:r>
          <a:endParaRPr kumimoji="1" lang="en-US" altLang="ja-JP" sz="1100">
            <a:solidFill>
              <a:sysClr val="windowText" lastClr="000000"/>
            </a:solidFill>
          </a:endParaRPr>
        </a:p>
        <a:p>
          <a:pPr algn="l"/>
          <a:r>
            <a:rPr kumimoji="1" lang="ja-JP" altLang="en-US" sz="1100">
              <a:solidFill>
                <a:sysClr val="windowText" lastClr="000000"/>
              </a:solidFill>
            </a:rPr>
            <a:t>食費</a:t>
          </a:r>
          <a:endParaRPr kumimoji="1" lang="en-US" altLang="ja-JP" sz="1100">
            <a:solidFill>
              <a:sysClr val="windowText" lastClr="000000"/>
            </a:solidFill>
          </a:endParaRPr>
        </a:p>
        <a:p>
          <a:pPr algn="l"/>
          <a:r>
            <a:rPr kumimoji="1" lang="en-US" altLang="ja-JP" sz="1100">
              <a:solidFill>
                <a:sysClr val="windowText" lastClr="000000"/>
              </a:solidFill>
            </a:rPr>
            <a:t>15,000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r>
            <a:rPr kumimoji="1" lang="ja-JP" altLang="en-US" sz="1100">
              <a:solidFill>
                <a:sysClr val="windowText" lastClr="000000"/>
              </a:solidFill>
            </a:rPr>
            <a:t>光熱水費</a:t>
          </a:r>
          <a:endParaRPr kumimoji="1" lang="en-US" altLang="ja-JP" sz="1100">
            <a:solidFill>
              <a:sysClr val="windowText" lastClr="000000"/>
            </a:solidFill>
          </a:endParaRPr>
        </a:p>
        <a:p>
          <a:pPr algn="l"/>
          <a:r>
            <a:rPr kumimoji="1" lang="en-US" altLang="ja-JP" sz="1100">
              <a:solidFill>
                <a:sysClr val="windowText" lastClr="000000"/>
              </a:solidFill>
            </a:rPr>
            <a:t>10,000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r>
            <a:rPr kumimoji="1" lang="ja-JP" altLang="en-US" sz="1100">
              <a:solidFill>
                <a:sysClr val="windowText" lastClr="000000"/>
              </a:solidFill>
            </a:rPr>
            <a:t>日用品費</a:t>
          </a:r>
          <a:endParaRPr kumimoji="1" lang="en-US" altLang="ja-JP" sz="1100">
            <a:solidFill>
              <a:sysClr val="windowText" lastClr="000000"/>
            </a:solidFill>
          </a:endParaRPr>
        </a:p>
        <a:p>
          <a:pPr algn="l"/>
          <a:r>
            <a:rPr kumimoji="1" lang="en-US" altLang="ja-JP" sz="1100">
              <a:solidFill>
                <a:sysClr val="windowText" lastClr="000000"/>
              </a:solidFill>
            </a:rPr>
            <a:t>5,000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人件費</a:t>
          </a:r>
          <a:endParaRPr kumimoji="1" lang="en-US" altLang="ja-JP" sz="1100">
            <a:solidFill>
              <a:sysClr val="windowText" lastClr="000000"/>
            </a:solidFill>
          </a:endParaRPr>
        </a:p>
        <a:p>
          <a:pPr algn="l"/>
          <a:r>
            <a:rPr kumimoji="1" lang="ja-JP" altLang="en-US" sz="1100">
              <a:solidFill>
                <a:sysClr val="windowText" lastClr="000000"/>
              </a:solidFill>
            </a:rPr>
            <a:t>管理者</a:t>
          </a:r>
          <a:endParaRPr kumimoji="1" lang="en-US" altLang="ja-JP" sz="1100">
            <a:solidFill>
              <a:sysClr val="windowText" lastClr="000000"/>
            </a:solidFill>
          </a:endParaRPr>
        </a:p>
        <a:p>
          <a:pPr algn="l"/>
          <a:r>
            <a:rPr kumimoji="1" lang="en-US" altLang="ja-JP" sz="1100">
              <a:solidFill>
                <a:sysClr val="windowText" lastClr="000000"/>
              </a:solidFill>
            </a:rPr>
            <a:t>300,000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r>
            <a:rPr kumimoji="1" lang="ja-JP" altLang="en-US" sz="1100">
              <a:solidFill>
                <a:sysClr val="windowText" lastClr="000000"/>
              </a:solidFill>
            </a:rPr>
            <a:t>サビ管</a:t>
          </a:r>
          <a:r>
            <a:rPr kumimoji="1" lang="en-US" altLang="ja-JP" sz="900">
              <a:solidFill>
                <a:sysClr val="windowText" lastClr="000000"/>
              </a:solidFill>
            </a:rPr>
            <a:t>(</a:t>
          </a:r>
          <a:r>
            <a:rPr kumimoji="1" lang="ja-JP" altLang="en-US" sz="900">
              <a:solidFill>
                <a:sysClr val="windowText" lastClr="000000"/>
              </a:solidFill>
            </a:rPr>
            <a:t>非常勤</a:t>
          </a:r>
          <a:r>
            <a:rPr kumimoji="1" lang="en-US" altLang="ja-JP" sz="900">
              <a:solidFill>
                <a:sysClr val="windowText" lastClr="000000"/>
              </a:solidFill>
            </a:rPr>
            <a:t>)</a:t>
          </a:r>
        </a:p>
        <a:p>
          <a:pPr algn="l"/>
          <a:r>
            <a:rPr kumimoji="1" lang="en-US" altLang="ja-JP" sz="1100">
              <a:solidFill>
                <a:sysClr val="windowText" lastClr="000000"/>
              </a:solidFill>
            </a:rPr>
            <a:t>100,000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r>
            <a:rPr kumimoji="1" lang="ja-JP" altLang="en-US" sz="1100">
              <a:solidFill>
                <a:sysClr val="windowText" lastClr="000000"/>
              </a:solidFill>
            </a:rPr>
            <a:t>世話人１</a:t>
          </a:r>
          <a:endParaRPr kumimoji="1" lang="en-US" altLang="ja-JP" sz="1100">
            <a:solidFill>
              <a:sysClr val="windowText" lastClr="000000"/>
            </a:solidFill>
          </a:endParaRPr>
        </a:p>
        <a:p>
          <a:pPr algn="l"/>
          <a:r>
            <a:rPr kumimoji="1" lang="en-US" altLang="ja-JP" sz="1100">
              <a:solidFill>
                <a:sysClr val="windowText" lastClr="000000"/>
              </a:solidFill>
            </a:rPr>
            <a:t>200,000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r>
            <a:rPr kumimoji="1" lang="ja-JP" altLang="en-US" sz="1100">
              <a:solidFill>
                <a:sysClr val="windowText" lastClr="000000"/>
              </a:solidFill>
            </a:rPr>
            <a:t>世話人２</a:t>
          </a:r>
          <a:endParaRPr kumimoji="1" lang="en-US" altLang="ja-JP" sz="1100">
            <a:solidFill>
              <a:sysClr val="windowText" lastClr="000000"/>
            </a:solidFill>
          </a:endParaRPr>
        </a:p>
        <a:p>
          <a:pPr algn="l"/>
          <a:r>
            <a:rPr kumimoji="1" lang="en-US" altLang="ja-JP" sz="1100">
              <a:solidFill>
                <a:sysClr val="windowText" lastClr="000000"/>
              </a:solidFill>
            </a:rPr>
            <a:t>100,000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4</xdr:col>
      <xdr:colOff>114299</xdr:colOff>
      <xdr:row>12</xdr:row>
      <xdr:rowOff>76199</xdr:rowOff>
    </xdr:from>
    <xdr:to>
      <xdr:col>7</xdr:col>
      <xdr:colOff>400050</xdr:colOff>
      <xdr:row>13</xdr:row>
      <xdr:rowOff>295275</xdr:rowOff>
    </xdr:to>
    <xdr:sp macro="" textlink="">
      <xdr:nvSpPr>
        <xdr:cNvPr id="3" name="線吹き出し 1 (枠付き) 2">
          <a:extLst>
            <a:ext uri="{FF2B5EF4-FFF2-40B4-BE49-F238E27FC236}">
              <a16:creationId xmlns:a16="http://schemas.microsoft.com/office/drawing/2014/main" id="{00000000-0008-0000-3600-000003000000}"/>
            </a:ext>
          </a:extLst>
        </xdr:cNvPr>
        <xdr:cNvSpPr/>
      </xdr:nvSpPr>
      <xdr:spPr>
        <a:xfrm>
          <a:off x="2581274" y="2695574"/>
          <a:ext cx="2200276" cy="447676"/>
        </a:xfrm>
        <a:prstGeom prst="borderCallout1">
          <a:avLst>
            <a:gd name="adj1" fmla="val 18750"/>
            <a:gd name="adj2" fmla="val -974"/>
            <a:gd name="adj3" fmla="val -251273"/>
            <a:gd name="adj4" fmla="val 213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給付費や都加算は、サービスを行った月の翌々月に振り込まれます</a:t>
          </a:r>
        </a:p>
      </xdr:txBody>
    </xdr:sp>
    <xdr:clientData/>
  </xdr:twoCellAnchor>
  <xdr:twoCellAnchor>
    <xdr:from>
      <xdr:col>3</xdr:col>
      <xdr:colOff>1104900</xdr:colOff>
      <xdr:row>4</xdr:row>
      <xdr:rowOff>152400</xdr:rowOff>
    </xdr:from>
    <xdr:to>
      <xdr:col>6</xdr:col>
      <xdr:colOff>57150</xdr:colOff>
      <xdr:row>7</xdr:row>
      <xdr:rowOff>76199</xdr:rowOff>
    </xdr:to>
    <xdr:sp macro="" textlink="">
      <xdr:nvSpPr>
        <xdr:cNvPr id="4" name="正方形/長方形 3">
          <a:extLst>
            <a:ext uri="{FF2B5EF4-FFF2-40B4-BE49-F238E27FC236}">
              <a16:creationId xmlns:a16="http://schemas.microsoft.com/office/drawing/2014/main" id="{00000000-0008-0000-3600-000004000000}"/>
            </a:ext>
          </a:extLst>
        </xdr:cNvPr>
        <xdr:cNvSpPr/>
      </xdr:nvSpPr>
      <xdr:spPr>
        <a:xfrm>
          <a:off x="2400300" y="942975"/>
          <a:ext cx="1400175" cy="609599"/>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190500</xdr:colOff>
      <xdr:row>27</xdr:row>
      <xdr:rowOff>8036</xdr:rowOff>
    </xdr:from>
    <xdr:to>
      <xdr:col>28</xdr:col>
      <xdr:colOff>0</xdr:colOff>
      <xdr:row>27</xdr:row>
      <xdr:rowOff>198536</xdr:rowOff>
    </xdr:to>
    <xdr:sp macro="" textlink="">
      <xdr:nvSpPr>
        <xdr:cNvPr id="2" name="屈折矢印 1">
          <a:extLst>
            <a:ext uri="{FF2B5EF4-FFF2-40B4-BE49-F238E27FC236}">
              <a16:creationId xmlns:a16="http://schemas.microsoft.com/office/drawing/2014/main" id="{00000000-0008-0000-3700-000002000000}"/>
            </a:ext>
          </a:extLst>
        </xdr:cNvPr>
        <xdr:cNvSpPr/>
      </xdr:nvSpPr>
      <xdr:spPr>
        <a:xfrm rot="5400000">
          <a:off x="5514975" y="7275611"/>
          <a:ext cx="190500" cy="2095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3700-000003000000}"/>
            </a:ext>
          </a:extLst>
        </xdr:cNvPr>
        <xdr:cNvSpPr/>
      </xdr:nvSpPr>
      <xdr:spPr>
        <a:xfrm>
          <a:off x="3462867" y="14359900"/>
          <a:ext cx="3162309" cy="6583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3700-000004000000}"/>
            </a:ext>
          </a:extLst>
        </xdr:cNvPr>
        <xdr:cNvSpPr/>
      </xdr:nvSpPr>
      <xdr:spPr>
        <a:xfrm>
          <a:off x="3461808" y="18692088"/>
          <a:ext cx="3162309"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38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66675</xdr:colOff>
      <xdr:row>4</xdr:row>
      <xdr:rowOff>66675</xdr:rowOff>
    </xdr:from>
    <xdr:to>
      <xdr:col>20</xdr:col>
      <xdr:colOff>438150</xdr:colOff>
      <xdr:row>47</xdr:row>
      <xdr:rowOff>161925</xdr:rowOff>
    </xdr:to>
    <xdr:sp macro="" textlink="">
      <xdr:nvSpPr>
        <xdr:cNvPr id="2" name="Rectangle 1">
          <a:extLst>
            <a:ext uri="{FF2B5EF4-FFF2-40B4-BE49-F238E27FC236}">
              <a16:creationId xmlns:a16="http://schemas.microsoft.com/office/drawing/2014/main" id="{00000000-0008-0000-3A00-000002000000}"/>
            </a:ext>
          </a:extLst>
        </xdr:cNvPr>
        <xdr:cNvSpPr>
          <a:spLocks noChangeArrowheads="1"/>
        </xdr:cNvSpPr>
      </xdr:nvSpPr>
      <xdr:spPr bwMode="auto">
        <a:xfrm>
          <a:off x="8077200" y="866775"/>
          <a:ext cx="7229475" cy="10010775"/>
        </a:xfrm>
        <a:prstGeom prst="rect">
          <a:avLst/>
        </a:prstGeom>
        <a:solidFill>
          <a:srgbClr val="FFFF99"/>
        </a:solidFill>
        <a:ln w="38100" cmpd="dbl">
          <a:solidFill>
            <a:srgbClr val="000000"/>
          </a:solidFill>
          <a:miter lim="800000"/>
          <a:headEnd/>
          <a:tailEnd/>
        </a:ln>
      </xdr:spPr>
    </xdr:sp>
    <xdr:clientData/>
  </xdr:twoCellAnchor>
  <xdr:twoCellAnchor>
    <xdr:from>
      <xdr:col>10</xdr:col>
      <xdr:colOff>619125</xdr:colOff>
      <xdr:row>2</xdr:row>
      <xdr:rowOff>104775</xdr:rowOff>
    </xdr:from>
    <xdr:to>
      <xdr:col>20</xdr:col>
      <xdr:colOff>0</xdr:colOff>
      <xdr:row>6</xdr:row>
      <xdr:rowOff>0</xdr:rowOff>
    </xdr:to>
    <xdr:sp macro="" textlink="">
      <xdr:nvSpPr>
        <xdr:cNvPr id="3" name="AutoShape 2">
          <a:extLst>
            <a:ext uri="{FF2B5EF4-FFF2-40B4-BE49-F238E27FC236}">
              <a16:creationId xmlns:a16="http://schemas.microsoft.com/office/drawing/2014/main" id="{00000000-0008-0000-3A00-000003000000}"/>
            </a:ext>
          </a:extLst>
        </xdr:cNvPr>
        <xdr:cNvSpPr>
          <a:spLocks noChangeArrowheads="1"/>
        </xdr:cNvSpPr>
      </xdr:nvSpPr>
      <xdr:spPr bwMode="auto">
        <a:xfrm>
          <a:off x="8629650" y="504825"/>
          <a:ext cx="6238875" cy="1000125"/>
        </a:xfrm>
        <a:prstGeom prst="horizontalScroll">
          <a:avLst>
            <a:gd name="adj" fmla="val 12500"/>
          </a:avLst>
        </a:prstGeom>
        <a:solidFill>
          <a:srgbClr val="FFFF00"/>
        </a:solidFill>
        <a:ln w="25400">
          <a:solidFill>
            <a:srgbClr val="000000"/>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「消防関係状況確認書」については、以下の場合にご提出ください！</a:t>
          </a:r>
        </a:p>
      </xdr:txBody>
    </xdr:sp>
    <xdr:clientData/>
  </xdr:twoCellAnchor>
  <xdr:twoCellAnchor>
    <xdr:from>
      <xdr:col>10</xdr:col>
      <xdr:colOff>200025</xdr:colOff>
      <xdr:row>7</xdr:row>
      <xdr:rowOff>104775</xdr:rowOff>
    </xdr:from>
    <xdr:to>
      <xdr:col>20</xdr:col>
      <xdr:colOff>266700</xdr:colOff>
      <xdr:row>16</xdr:row>
      <xdr:rowOff>38100</xdr:rowOff>
    </xdr:to>
    <xdr:sp macro="" textlink="">
      <xdr:nvSpPr>
        <xdr:cNvPr id="4" name="AutoShape 3">
          <a:extLst>
            <a:ext uri="{FF2B5EF4-FFF2-40B4-BE49-F238E27FC236}">
              <a16:creationId xmlns:a16="http://schemas.microsoft.com/office/drawing/2014/main" id="{00000000-0008-0000-3A00-000004000000}"/>
            </a:ext>
          </a:extLst>
        </xdr:cNvPr>
        <xdr:cNvSpPr>
          <a:spLocks noChangeArrowheads="1"/>
        </xdr:cNvSpPr>
      </xdr:nvSpPr>
      <xdr:spPr bwMode="auto">
        <a:xfrm>
          <a:off x="8210550" y="1952625"/>
          <a:ext cx="6924675" cy="171450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可能な限り早めに消防署に相談のうえ、事業開始までには、事業所として必要となる防火管理者の届出や消防設備の設置等の基準を満たしてください。</a:t>
          </a:r>
        </a:p>
        <a:p>
          <a:pPr algn="l" rtl="0">
            <a:lnSpc>
              <a:spcPts val="1300"/>
            </a:lnSpc>
            <a:defRPr sz="1000"/>
          </a:pPr>
          <a:r>
            <a:rPr lang="ja-JP" altLang="en-US" sz="1200" b="0" i="0" u="none" strike="noStrike" baseline="0">
              <a:solidFill>
                <a:srgbClr val="000000"/>
              </a:solidFill>
              <a:latin typeface="ＭＳ Ｐゴシック"/>
              <a:ea typeface="ＭＳ Ｐゴシック"/>
            </a:rPr>
            <a:t>　指定申請書の提出は、指定予定年月日の前々月の末日（10/1開始なら8月末）です。消防署から届出・設置の義務があると指導を受けたものについては、指定申請書類提出時には、少なくとも、防火管理者等の「届出予定時期」や消防用設備の「設置予定時期」を明記願います。</a:t>
          </a:r>
        </a:p>
        <a:p>
          <a:pPr algn="l" rtl="0">
            <a:lnSpc>
              <a:spcPts val="1300"/>
            </a:lnSpc>
            <a:defRPr sz="1000"/>
          </a:pPr>
          <a:r>
            <a:rPr lang="ja-JP" altLang="en-US" sz="1200" b="0" i="0" u="none" strike="noStrike" baseline="0">
              <a:solidFill>
                <a:srgbClr val="000000"/>
              </a:solidFill>
              <a:latin typeface="ＭＳ Ｐゴシック"/>
              <a:ea typeface="ＭＳ Ｐゴシック"/>
            </a:rPr>
            <a:t>　なお、建物が複数ある場合は、当該建物ごとに「消防関係状況確認書」をご提出ください。</a:t>
          </a:r>
        </a:p>
      </xdr:txBody>
    </xdr:sp>
    <xdr:clientData/>
  </xdr:twoCellAnchor>
  <xdr:twoCellAnchor>
    <xdr:from>
      <xdr:col>10</xdr:col>
      <xdr:colOff>190500</xdr:colOff>
      <xdr:row>18</xdr:row>
      <xdr:rowOff>57150</xdr:rowOff>
    </xdr:from>
    <xdr:to>
      <xdr:col>20</xdr:col>
      <xdr:colOff>285750</xdr:colOff>
      <xdr:row>47</xdr:row>
      <xdr:rowOff>19050</xdr:rowOff>
    </xdr:to>
    <xdr:sp macro="" textlink="">
      <xdr:nvSpPr>
        <xdr:cNvPr id="5" name="AutoShape 4">
          <a:extLst>
            <a:ext uri="{FF2B5EF4-FFF2-40B4-BE49-F238E27FC236}">
              <a16:creationId xmlns:a16="http://schemas.microsoft.com/office/drawing/2014/main" id="{00000000-0008-0000-3A00-000005000000}"/>
            </a:ext>
          </a:extLst>
        </xdr:cNvPr>
        <xdr:cNvSpPr>
          <a:spLocks noChangeArrowheads="1"/>
        </xdr:cNvSpPr>
      </xdr:nvSpPr>
      <xdr:spPr bwMode="auto">
        <a:xfrm>
          <a:off x="8201025" y="4143375"/>
          <a:ext cx="6953250" cy="659130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●事業所の引越しがある場合などにより事業所の所在地に変更が生じた場合</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予め消防署に相談のうえ、変更後の所在地で事業を行う前までには、必要となる防火管理者の届出や消防設備の設置等の基準を満たしてください。</a:t>
          </a:r>
          <a:r>
            <a:rPr kumimoji="0" lang="ja-JP" altLang="en-US" sz="1200" b="0" i="0" u="none" strike="noStrike" kern="0" cap="none" spc="0" normalizeH="0" baseline="0" noProof="0">
              <a:ln>
                <a:noFill/>
              </a:ln>
              <a:solidFill>
                <a:srgbClr val="000000"/>
              </a:solidFill>
              <a:effectLst/>
              <a:uLnTx/>
              <a:uFillTx/>
              <a:latin typeface="ＭＳ Ｐゴシック"/>
              <a:ea typeface="+mn-ea"/>
            </a:rPr>
            <a:t>消防署から届出・設置の義務があると指導を受けたものについては、変更届出提出時には、少なくとも、防火管理者等の「届出予定時期」や消防用設備の「設置予定時期」を明記願います。</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●居室増や定員の増加・変更の場合</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p>
        <a:p>
          <a:pPr algn="l" rtl="0">
            <a:lnSpc>
              <a:spcPts val="1400"/>
            </a:lnSpc>
            <a:defRPr sz="1000"/>
          </a:pP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特に、居室増の場合は、これまでとは別の部屋で事業を実施することになるかと思います。早めに消防署に相談のうえ、事業を行う前までには、必要となる防火管理者の届出や消防設備の設置等の基準を満たしてください。また、単にアパートの一室を追加で借りるなどの場合についても、必要となる消防設備等要件が変わってくる可能性がありますので、必ず、予め消防署に相談してください。</a:t>
          </a:r>
        </a:p>
        <a:p>
          <a:pPr algn="l" rtl="0">
            <a:lnSpc>
              <a:spcPts val="1200"/>
            </a:lnSpc>
            <a:defRPr sz="1000"/>
          </a:pPr>
          <a:r>
            <a:rPr lang="ja-JP" altLang="en-US" sz="1200" b="0" i="0" u="none" strike="noStrike" baseline="0">
              <a:solidFill>
                <a:srgbClr val="000000"/>
              </a:solidFill>
              <a:latin typeface="ＭＳ Ｐゴシック"/>
              <a:ea typeface="ＭＳ Ｐゴシック"/>
            </a:rPr>
            <a:t>　定員増の場合は、変更届の提出期限は前月１５日までとなります。したがって、消防署から届出・設置の義務があると指導を受けたものについては、変更届出提出時には、少なくとも、防火管理者等の「届出予定時期」や消防用設備の「設置予定時期」を明記願います。</a:t>
          </a:r>
        </a:p>
      </xdr:txBody>
    </xdr:sp>
    <xdr:clientData/>
  </xdr:twoCellAnchor>
  <xdr:twoCellAnchor>
    <xdr:from>
      <xdr:col>10</xdr:col>
      <xdr:colOff>504825</xdr:colOff>
      <xdr:row>6</xdr:row>
      <xdr:rowOff>104775</xdr:rowOff>
    </xdr:from>
    <xdr:to>
      <xdr:col>14</xdr:col>
      <xdr:colOff>219075</xdr:colOff>
      <xdr:row>8</xdr:row>
      <xdr:rowOff>104775</xdr:rowOff>
    </xdr:to>
    <xdr:sp macro="" textlink="">
      <xdr:nvSpPr>
        <xdr:cNvPr id="6" name="AutoShape 5">
          <a:extLst>
            <a:ext uri="{FF2B5EF4-FFF2-40B4-BE49-F238E27FC236}">
              <a16:creationId xmlns:a16="http://schemas.microsoft.com/office/drawing/2014/main" id="{00000000-0008-0000-3A00-000006000000}"/>
            </a:ext>
          </a:extLst>
        </xdr:cNvPr>
        <xdr:cNvSpPr>
          <a:spLocks noChangeArrowheads="1"/>
        </xdr:cNvSpPr>
      </xdr:nvSpPr>
      <xdr:spPr bwMode="auto">
        <a:xfrm>
          <a:off x="8515350" y="1609725"/>
          <a:ext cx="2457450" cy="438150"/>
        </a:xfrm>
        <a:prstGeom prst="homePlate">
          <a:avLst>
            <a:gd name="adj" fmla="val 61429"/>
          </a:avLst>
        </a:prstGeom>
        <a:solidFill>
          <a:srgbClr val="0000FF"/>
        </a:solidFill>
        <a:ln w="57150" cmpd="thinThick">
          <a:solidFill>
            <a:srgbClr val="000000"/>
          </a:solidFill>
          <a:miter lim="800000"/>
          <a:headEnd/>
          <a:tailEnd/>
        </a:ln>
      </xdr:spPr>
      <xdr:txBody>
        <a:bodyPr vertOverflow="clip" wrap="square" lIns="36576" tIns="18288" rIns="36576" bIns="18288" anchor="ctr" upright="1"/>
        <a:lstStyle/>
        <a:p>
          <a:pPr algn="ctr" rtl="0">
            <a:defRPr sz="1000"/>
          </a:pPr>
          <a:r>
            <a:rPr lang="ja-JP" altLang="en-US" sz="1300" b="1" i="0" u="none" strike="noStrike" baseline="0">
              <a:solidFill>
                <a:srgbClr val="FFFFFF"/>
              </a:solidFill>
              <a:latin typeface="ＭＳ Ｐゴシック"/>
              <a:ea typeface="ＭＳ Ｐゴシック"/>
            </a:rPr>
            <a:t>事業者指定を受ける場合</a:t>
          </a:r>
        </a:p>
      </xdr:txBody>
    </xdr:sp>
    <xdr:clientData/>
  </xdr:twoCellAnchor>
  <xdr:twoCellAnchor>
    <xdr:from>
      <xdr:col>10</xdr:col>
      <xdr:colOff>523875</xdr:colOff>
      <xdr:row>17</xdr:row>
      <xdr:rowOff>57150</xdr:rowOff>
    </xdr:from>
    <xdr:to>
      <xdr:col>14</xdr:col>
      <xdr:colOff>257175</xdr:colOff>
      <xdr:row>19</xdr:row>
      <xdr:rowOff>57150</xdr:rowOff>
    </xdr:to>
    <xdr:sp macro="" textlink="">
      <xdr:nvSpPr>
        <xdr:cNvPr id="7" name="AutoShape 6">
          <a:extLst>
            <a:ext uri="{FF2B5EF4-FFF2-40B4-BE49-F238E27FC236}">
              <a16:creationId xmlns:a16="http://schemas.microsoft.com/office/drawing/2014/main" id="{00000000-0008-0000-3A00-000007000000}"/>
            </a:ext>
          </a:extLst>
        </xdr:cNvPr>
        <xdr:cNvSpPr>
          <a:spLocks noChangeArrowheads="1"/>
        </xdr:cNvSpPr>
      </xdr:nvSpPr>
      <xdr:spPr bwMode="auto">
        <a:xfrm>
          <a:off x="8534400" y="3914775"/>
          <a:ext cx="2476500" cy="457200"/>
        </a:xfrm>
        <a:prstGeom prst="homePlate">
          <a:avLst>
            <a:gd name="adj" fmla="val 54167"/>
          </a:avLst>
        </a:prstGeom>
        <a:solidFill>
          <a:srgbClr val="0000FF"/>
        </a:solidFill>
        <a:ln w="57150" cmpd="thinThick">
          <a:solidFill>
            <a:srgbClr val="000000"/>
          </a:solidFill>
          <a:miter lim="800000"/>
          <a:headEnd/>
          <a:tailEnd/>
        </a:ln>
      </xdr:spPr>
      <xdr:txBody>
        <a:bodyPr vertOverflow="clip" wrap="square" lIns="36576" tIns="18288" rIns="36576" bIns="18288" anchor="ctr" upright="1"/>
        <a:lstStyle/>
        <a:p>
          <a:pPr algn="ctr" rtl="0">
            <a:defRPr sz="1000"/>
          </a:pPr>
          <a:r>
            <a:rPr lang="ja-JP" altLang="en-US" sz="1300" b="1" i="0" u="none" strike="noStrike" baseline="0">
              <a:solidFill>
                <a:srgbClr val="FFFFFF"/>
              </a:solidFill>
              <a:latin typeface="ＭＳ Ｐゴシック"/>
              <a:ea typeface="ＭＳ Ｐゴシック"/>
            </a:rPr>
            <a:t>変更届を提出する場合</a:t>
          </a:r>
        </a:p>
      </xdr:txBody>
    </xdr:sp>
    <xdr:clientData/>
  </xdr:twoCellAnchor>
  <xdr:twoCellAnchor>
    <xdr:from>
      <xdr:col>10</xdr:col>
      <xdr:colOff>571500</xdr:colOff>
      <xdr:row>20</xdr:row>
      <xdr:rowOff>104775</xdr:rowOff>
    </xdr:from>
    <xdr:to>
      <xdr:col>19</xdr:col>
      <xdr:colOff>485775</xdr:colOff>
      <xdr:row>23</xdr:row>
      <xdr:rowOff>9525</xdr:rowOff>
    </xdr:to>
    <xdr:sp macro="" textlink="">
      <xdr:nvSpPr>
        <xdr:cNvPr id="8" name="Rectangle 7">
          <a:extLst>
            <a:ext uri="{FF2B5EF4-FFF2-40B4-BE49-F238E27FC236}">
              <a16:creationId xmlns:a16="http://schemas.microsoft.com/office/drawing/2014/main" id="{00000000-0008-0000-3A00-000008000000}"/>
            </a:ext>
          </a:extLst>
        </xdr:cNvPr>
        <xdr:cNvSpPr>
          <a:spLocks noChangeArrowheads="1"/>
        </xdr:cNvSpPr>
      </xdr:nvSpPr>
      <xdr:spPr bwMode="auto">
        <a:xfrm>
          <a:off x="8582025" y="4648200"/>
          <a:ext cx="6086475" cy="504825"/>
        </a:xfrm>
        <a:prstGeom prst="rect">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※「変更届出書（第２号様式）」の変更事由２，７，１２に該当する場合には、</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「消防関係状況確認書」を提出すること。</a:t>
          </a:r>
        </a:p>
      </xdr:txBody>
    </xdr:sp>
    <xdr:clientData/>
  </xdr:twoCellAnchor>
  <xdr:twoCellAnchor>
    <xdr:from>
      <xdr:col>10</xdr:col>
      <xdr:colOff>600075</xdr:colOff>
      <xdr:row>25</xdr:row>
      <xdr:rowOff>73025</xdr:rowOff>
    </xdr:from>
    <xdr:to>
      <xdr:col>19</xdr:col>
      <xdr:colOff>638175</xdr:colOff>
      <xdr:row>27</xdr:row>
      <xdr:rowOff>139700</xdr:rowOff>
    </xdr:to>
    <xdr:sp macro="" textlink="">
      <xdr:nvSpPr>
        <xdr:cNvPr id="9" name="AutoShape 8">
          <a:extLst>
            <a:ext uri="{FF2B5EF4-FFF2-40B4-BE49-F238E27FC236}">
              <a16:creationId xmlns:a16="http://schemas.microsoft.com/office/drawing/2014/main" id="{00000000-0008-0000-3A00-000009000000}"/>
            </a:ext>
          </a:extLst>
        </xdr:cNvPr>
        <xdr:cNvSpPr>
          <a:spLocks noChangeArrowheads="1"/>
        </xdr:cNvSpPr>
      </xdr:nvSpPr>
      <xdr:spPr bwMode="auto">
        <a:xfrm>
          <a:off x="8610600" y="5654675"/>
          <a:ext cx="6210300" cy="542925"/>
        </a:xfrm>
        <a:prstGeom prst="bracketPair">
          <a:avLst>
            <a:gd name="adj" fmla="val 16667"/>
          </a:avLst>
        </a:prstGeom>
        <a:noFill/>
        <a:ln w="38100">
          <a:solidFill>
            <a:srgbClr val="000000"/>
          </a:solidFill>
          <a:round/>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変更事由２　⇒　「事業所（施設）の所在地」</a:t>
          </a:r>
        </a:p>
        <a:p>
          <a:pPr algn="l" rtl="0">
            <a:lnSpc>
              <a:spcPts val="1300"/>
            </a:lnSpc>
            <a:defRPr sz="1000"/>
          </a:pPr>
          <a:r>
            <a:rPr lang="ja-JP" altLang="en-US" sz="1200" b="0" i="0" u="none" strike="noStrike" baseline="0">
              <a:solidFill>
                <a:srgbClr val="000000"/>
              </a:solidFill>
              <a:latin typeface="ＭＳ Ｐゴシック"/>
              <a:ea typeface="ＭＳ Ｐゴシック"/>
            </a:rPr>
            <a:t>　 変更事由７　⇒　「事業所（施設）の平面図及び設備の概要」　　　　に該当します。</a:t>
          </a:r>
        </a:p>
      </xdr:txBody>
    </xdr:sp>
    <xdr:clientData/>
  </xdr:twoCellAnchor>
  <xdr:twoCellAnchor>
    <xdr:from>
      <xdr:col>10</xdr:col>
      <xdr:colOff>587375</xdr:colOff>
      <xdr:row>34</xdr:row>
      <xdr:rowOff>152400</xdr:rowOff>
    </xdr:from>
    <xdr:to>
      <xdr:col>19</xdr:col>
      <xdr:colOff>625475</xdr:colOff>
      <xdr:row>37</xdr:row>
      <xdr:rowOff>25400</xdr:rowOff>
    </xdr:to>
    <xdr:sp macro="" textlink="">
      <xdr:nvSpPr>
        <xdr:cNvPr id="10" name="AutoShape 9">
          <a:extLst>
            <a:ext uri="{FF2B5EF4-FFF2-40B4-BE49-F238E27FC236}">
              <a16:creationId xmlns:a16="http://schemas.microsoft.com/office/drawing/2014/main" id="{00000000-0008-0000-3A00-00000A000000}"/>
            </a:ext>
          </a:extLst>
        </xdr:cNvPr>
        <xdr:cNvSpPr>
          <a:spLocks noChangeArrowheads="1"/>
        </xdr:cNvSpPr>
      </xdr:nvSpPr>
      <xdr:spPr bwMode="auto">
        <a:xfrm>
          <a:off x="8597900" y="7800975"/>
          <a:ext cx="6210300" cy="606425"/>
        </a:xfrm>
        <a:prstGeom prst="bracketPair">
          <a:avLst>
            <a:gd name="adj" fmla="val 16667"/>
          </a:avLst>
        </a:prstGeom>
        <a:noFill/>
        <a:ln w="38100">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　変更事由７　　⇒　「事業所（施設）の平面図及び設備の概要」</a:t>
          </a:r>
        </a:p>
        <a:p>
          <a:pPr algn="l" rtl="0">
            <a:lnSpc>
              <a:spcPts val="1300"/>
            </a:lnSpc>
            <a:defRPr sz="1000"/>
          </a:pPr>
          <a:r>
            <a:rPr lang="ja-JP" altLang="en-US" sz="1200" b="0" i="0" u="none" strike="noStrike" baseline="0">
              <a:solidFill>
                <a:srgbClr val="000000"/>
              </a:solidFill>
              <a:latin typeface="ＭＳ Ｐゴシック"/>
              <a:ea typeface="ＭＳ Ｐゴシック"/>
            </a:rPr>
            <a:t>　変更事由１２　⇒　「運営規程【定員変更等】」　に該当します。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3B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3</xdr:row>
      <xdr:rowOff>295275</xdr:rowOff>
    </xdr:from>
    <xdr:to>
      <xdr:col>1</xdr:col>
      <xdr:colOff>28575</xdr:colOff>
      <xdr:row>6</xdr:row>
      <xdr:rowOff>85725</xdr:rowOff>
    </xdr:to>
    <xdr:sp macro="" textlink="">
      <xdr:nvSpPr>
        <xdr:cNvPr id="2" name="AutoShape 9">
          <a:extLst>
            <a:ext uri="{FF2B5EF4-FFF2-40B4-BE49-F238E27FC236}">
              <a16:creationId xmlns:a16="http://schemas.microsoft.com/office/drawing/2014/main" id="{00000000-0008-0000-0100-000002000000}"/>
            </a:ext>
          </a:extLst>
        </xdr:cNvPr>
        <xdr:cNvSpPr>
          <a:spLocks/>
        </xdr:cNvSpPr>
      </xdr:nvSpPr>
      <xdr:spPr bwMode="auto">
        <a:xfrm>
          <a:off x="276225" y="1352550"/>
          <a:ext cx="133350" cy="847725"/>
        </a:xfrm>
        <a:prstGeom prst="leftBracket">
          <a:avLst>
            <a:gd name="adj" fmla="val 5297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95250</xdr:colOff>
      <xdr:row>0</xdr:row>
      <xdr:rowOff>79375</xdr:rowOff>
    </xdr:from>
    <xdr:to>
      <xdr:col>3</xdr:col>
      <xdr:colOff>714375</xdr:colOff>
      <xdr:row>2</xdr:row>
      <xdr:rowOff>11723</xdr:rowOff>
    </xdr:to>
    <xdr:sp macro="" textlink="">
      <xdr:nvSpPr>
        <xdr:cNvPr id="4" name="Rectangle 9">
          <a:extLst>
            <a:ext uri="{FF2B5EF4-FFF2-40B4-BE49-F238E27FC236}">
              <a16:creationId xmlns:a16="http://schemas.microsoft.com/office/drawing/2014/main" id="{00000000-0008-0000-0100-000004000000}"/>
            </a:ext>
          </a:extLst>
        </xdr:cNvPr>
        <xdr:cNvSpPr>
          <a:spLocks noChangeArrowheads="1"/>
        </xdr:cNvSpPr>
      </xdr:nvSpPr>
      <xdr:spPr bwMode="auto">
        <a:xfrm>
          <a:off x="95250" y="79375"/>
          <a:ext cx="7953375" cy="637198"/>
        </a:xfrm>
        <a:prstGeom prst="rect">
          <a:avLst/>
        </a:prstGeom>
        <a:solidFill>
          <a:srgbClr val="0070C0"/>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32004" anchor="ctr" upright="1"/>
        <a:lstStyle/>
        <a:p>
          <a:pPr algn="ctr" rtl="0">
            <a:defRPr sz="1000"/>
          </a:pPr>
          <a:r>
            <a:rPr lang="ja-JP" altLang="en-US" sz="2400" b="1" i="0" u="none" strike="noStrike" baseline="0">
              <a:solidFill>
                <a:schemeClr val="bg1"/>
              </a:solidFill>
              <a:latin typeface="HGP創英角ﾎﾟｯﾌﾟ体" panose="040B0A00000000000000" pitchFamily="50" charset="-128"/>
              <a:ea typeface="HGP創英角ﾎﾟｯﾌﾟ体" panose="040B0A00000000000000" pitchFamily="50" charset="-128"/>
            </a:rPr>
            <a:t>変更届の提出書類一覧　（短期入所②）</a:t>
          </a:r>
        </a:p>
      </xdr:txBody>
    </xdr:sp>
    <xdr:clientData/>
  </xdr:twoCellAnchor>
  <xdr:twoCellAnchor>
    <xdr:from>
      <xdr:col>10</xdr:col>
      <xdr:colOff>881063</xdr:colOff>
      <xdr:row>0</xdr:row>
      <xdr:rowOff>103188</xdr:rowOff>
    </xdr:from>
    <xdr:to>
      <xdr:col>20</xdr:col>
      <xdr:colOff>928689</xdr:colOff>
      <xdr:row>6</xdr:row>
      <xdr:rowOff>333376</xdr:rowOff>
    </xdr:to>
    <xdr:sp macro="" textlink="">
      <xdr:nvSpPr>
        <xdr:cNvPr id="5" name="AutoShape 8">
          <a:extLst>
            <a:ext uri="{FF2B5EF4-FFF2-40B4-BE49-F238E27FC236}">
              <a16:creationId xmlns:a16="http://schemas.microsoft.com/office/drawing/2014/main" id="{00000000-0008-0000-0100-000005000000}"/>
            </a:ext>
          </a:extLst>
        </xdr:cNvPr>
        <xdr:cNvSpPr>
          <a:spLocks noChangeArrowheads="1"/>
        </xdr:cNvSpPr>
      </xdr:nvSpPr>
      <xdr:spPr bwMode="auto">
        <a:xfrm>
          <a:off x="15749588" y="103188"/>
          <a:ext cx="9734551" cy="234473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thickThin">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90000" tIns="46800" rIns="90000" bIns="46800" anchor="ctr" upright="1"/>
        <a:lstStyle/>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2000" b="1" i="0" u="sng"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●変更届提出先</a:t>
          </a:r>
        </a:p>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a:t>
          </a:r>
          <a:r>
            <a:rPr kumimoji="0" lang="en-US" altLang="ja-JP"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192-8501</a:t>
          </a:r>
          <a:r>
            <a:rPr kumimoji="0" lang="ja-JP" altLang="en-US"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　東京都八王子市元本郷町三丁目２４番１号</a:t>
          </a:r>
        </a:p>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八王子市福祉部障害者福祉課　事業者指定担当　</a:t>
          </a:r>
          <a:br>
            <a:rPr kumimoji="0" lang="en-US" altLang="ja-JP"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br>
          <a:r>
            <a:rPr kumimoji="0" lang="ja-JP" altLang="en-US"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℡：０４２</a:t>
          </a:r>
          <a:r>
            <a:rPr kumimoji="0" lang="en-US" altLang="ja-JP"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a:t>
          </a:r>
          <a:r>
            <a:rPr kumimoji="0" lang="ja-JP" altLang="en-US"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６２０</a:t>
          </a:r>
          <a:r>
            <a:rPr kumimoji="0" lang="en-US" altLang="ja-JP"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a:t>
          </a:r>
          <a:r>
            <a:rPr kumimoji="0" lang="ja-JP" altLang="en-US"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７４７９</a:t>
          </a:r>
        </a:p>
        <a:p>
          <a:pPr marL="0" marR="0" lvl="0" indent="0" algn="l" defTabSz="914400" rtl="0" eaLnBrk="1" fontAlgn="auto" latinLnBrk="0" hangingPunct="1">
            <a:lnSpc>
              <a:spcPts val="2000"/>
            </a:lnSpc>
            <a:spcBef>
              <a:spcPts val="0"/>
            </a:spcBef>
            <a:spcAft>
              <a:spcPts val="0"/>
            </a:spcAft>
            <a:buClrTx/>
            <a:buSzTx/>
            <a:buFontTx/>
            <a:buNone/>
            <a:tabLst/>
            <a:defRPr sz="1000"/>
          </a:pPr>
          <a:r>
            <a:rPr kumimoji="0" lang="en-US" altLang="ja-JP"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a:t>
          </a:r>
          <a:r>
            <a:rPr kumimoji="0" lang="ja-JP" altLang="en-US" sz="2000" b="1"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収受印を押印した変更届の写しの返送を希望する場合は、切手を貼付した返信用封筒を同封してください。</a:t>
          </a:r>
          <a:endParaRPr kumimoji="0" lang="ja-JP" altLang="en-US" sz="2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1019609</xdr:colOff>
      <xdr:row>15</xdr:row>
      <xdr:rowOff>565006</xdr:rowOff>
    </xdr:from>
    <xdr:to>
      <xdr:col>9</xdr:col>
      <xdr:colOff>554183</xdr:colOff>
      <xdr:row>17</xdr:row>
      <xdr:rowOff>450274</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a:xfrm>
          <a:off x="10369984" y="8947006"/>
          <a:ext cx="2773074" cy="1218768"/>
        </a:xfrm>
        <a:prstGeom prst="borderCallout1">
          <a:avLst>
            <a:gd name="adj1" fmla="val 2209"/>
            <a:gd name="adj2" fmla="val 675"/>
            <a:gd name="adj3" fmla="val 90240"/>
            <a:gd name="adj4" fmla="val -233128"/>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a:t>共生型短期入所のみ算定可能です。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3D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9</xdr:col>
      <xdr:colOff>57150</xdr:colOff>
      <xdr:row>4</xdr:row>
      <xdr:rowOff>104775</xdr:rowOff>
    </xdr:to>
    <xdr:sp macro="" textlink="">
      <xdr:nvSpPr>
        <xdr:cNvPr id="3" name="AutoShape 1">
          <a:extLst>
            <a:ext uri="{FF2B5EF4-FFF2-40B4-BE49-F238E27FC236}">
              <a16:creationId xmlns:a16="http://schemas.microsoft.com/office/drawing/2014/main" id="{00000000-0008-0000-3D00-000003000000}"/>
            </a:ext>
          </a:extLst>
        </xdr:cNvPr>
        <xdr:cNvSpPr>
          <a:spLocks noChangeArrowheads="1"/>
        </xdr:cNvSpPr>
      </xdr:nvSpPr>
      <xdr:spPr bwMode="auto">
        <a:xfrm>
          <a:off x="276225" y="0"/>
          <a:ext cx="1381125"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ctr" upright="1"/>
        <a:lstStyle/>
        <a:p>
          <a:pPr algn="ctr" rtl="0">
            <a:defRPr sz="1000"/>
          </a:pPr>
          <a:r>
            <a:rPr lang="ja-JP" altLang="en-US" sz="2600" b="0" i="0" u="none" strike="noStrike" baseline="0">
              <a:solidFill>
                <a:srgbClr val="FF0000"/>
              </a:solidFill>
              <a:latin typeface="ＭＳ ゴシック"/>
              <a:ea typeface="ＭＳ ゴシック"/>
            </a:rPr>
            <a:t>記入例　</a:t>
          </a:r>
          <a:endParaRPr lang="ja-JP" altLang="en-US" sz="1400" b="0" i="0" u="none" strike="noStrike" baseline="0">
            <a:solidFill>
              <a:srgbClr val="FF0000"/>
            </a:solidFill>
            <a:latin typeface="ＭＳ ゴシック"/>
            <a:ea typeface="ＭＳ ゴシック"/>
          </a:endParaRP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3D00-000005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42</xdr:col>
      <xdr:colOff>76200</xdr:colOff>
      <xdr:row>12</xdr:row>
      <xdr:rowOff>51435</xdr:rowOff>
    </xdr:from>
    <xdr:to>
      <xdr:col>47</xdr:col>
      <xdr:colOff>38100</xdr:colOff>
      <xdr:row>19</xdr:row>
      <xdr:rowOff>198120</xdr:rowOff>
    </xdr:to>
    <xdr:sp macro="" textlink="">
      <xdr:nvSpPr>
        <xdr:cNvPr id="6" name="AutoShape 5">
          <a:extLst>
            <a:ext uri="{FF2B5EF4-FFF2-40B4-BE49-F238E27FC236}">
              <a16:creationId xmlns:a16="http://schemas.microsoft.com/office/drawing/2014/main" id="{00000000-0008-0000-3D00-000006000000}"/>
            </a:ext>
          </a:extLst>
        </xdr:cNvPr>
        <xdr:cNvSpPr>
          <a:spLocks noChangeArrowheads="1"/>
        </xdr:cNvSpPr>
      </xdr:nvSpPr>
      <xdr:spPr bwMode="auto">
        <a:xfrm>
          <a:off x="6979920" y="2284095"/>
          <a:ext cx="723900" cy="1480185"/>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7" name="Oval 7">
          <a:extLst>
            <a:ext uri="{FF2B5EF4-FFF2-40B4-BE49-F238E27FC236}">
              <a16:creationId xmlns:a16="http://schemas.microsoft.com/office/drawing/2014/main" id="{00000000-0008-0000-3D00-00000700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 name="AutoShape 8">
          <a:extLst>
            <a:ext uri="{FF2B5EF4-FFF2-40B4-BE49-F238E27FC236}">
              <a16:creationId xmlns:a16="http://schemas.microsoft.com/office/drawing/2014/main" id="{00000000-0008-0000-3D00-000008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3D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10" name="AutoShape 10">
          <a:extLst>
            <a:ext uri="{FF2B5EF4-FFF2-40B4-BE49-F238E27FC236}">
              <a16:creationId xmlns:a16="http://schemas.microsoft.com/office/drawing/2014/main" id="{00000000-0008-0000-3D00-00000A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3D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34497" name="Check Box 1" hidden="1">
              <a:extLst>
                <a:ext uri="{63B3BB69-23CF-44E3-9099-C40C66FF867C}">
                  <a14:compatExt spid="_x0000_s234497"/>
                </a:ext>
                <a:ext uri="{FF2B5EF4-FFF2-40B4-BE49-F238E27FC236}">
                  <a16:creationId xmlns:a16="http://schemas.microsoft.com/office/drawing/2014/main" id="{00000000-0008-0000-0200-0000019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00000000-0008-0000-1300-000002000000}"/>
            </a:ext>
          </a:extLst>
        </xdr:cNvPr>
        <xdr:cNvSpPr/>
      </xdr:nvSpPr>
      <xdr:spPr>
        <a:xfrm>
          <a:off x="2705100" y="1581150"/>
          <a:ext cx="39052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00000000-0008-0000-1300-000003000000}"/>
            </a:ext>
          </a:extLst>
        </xdr:cNvPr>
        <xdr:cNvSpPr/>
      </xdr:nvSpPr>
      <xdr:spPr>
        <a:xfrm>
          <a:off x="3781424" y="2924175"/>
          <a:ext cx="742951" cy="438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D36067FE-FF35-4949-BC3A-E2C22C16F7F8}"/>
            </a:ext>
          </a:extLst>
        </xdr:cNvPr>
        <xdr:cNvSpPr>
          <a:spLocks noChangeShapeType="1"/>
        </xdr:cNvSpPr>
      </xdr:nvSpPr>
      <xdr:spPr bwMode="auto">
        <a:xfrm>
          <a:off x="5734050" y="47625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4</xdr:row>
      <xdr:rowOff>28574</xdr:rowOff>
    </xdr:from>
    <xdr:to>
      <xdr:col>8</xdr:col>
      <xdr:colOff>628650</xdr:colOff>
      <xdr:row>43</xdr:row>
      <xdr:rowOff>152400</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76200" y="714374"/>
          <a:ext cx="6038850" cy="6810376"/>
        </a:xfrm>
        <a:prstGeom prst="rect">
          <a:avLst/>
        </a:prstGeom>
        <a:solidFill>
          <a:schemeClr val="accent5">
            <a:lumMod val="40000"/>
            <a:lumOff val="6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104775</xdr:colOff>
      <xdr:row>3</xdr:row>
      <xdr:rowOff>38100</xdr:rowOff>
    </xdr:from>
    <xdr:to>
      <xdr:col>4</xdr:col>
      <xdr:colOff>38100</xdr:colOff>
      <xdr:row>5</xdr:row>
      <xdr:rowOff>28575</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4775" y="552450"/>
          <a:ext cx="2676525"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atin typeface="HGP創英角ﾎﾟｯﾌﾟ体" panose="040B0A00000000000000" pitchFamily="50" charset="-128"/>
              <a:ea typeface="HGP創英角ﾎﾟｯﾌﾟ体" panose="040B0A00000000000000" pitchFamily="50" charset="-128"/>
            </a:rPr>
            <a:t>加 算 概 要</a:t>
          </a:r>
        </a:p>
      </xdr:txBody>
    </xdr:sp>
    <xdr:clientData/>
  </xdr:twoCellAnchor>
  <xdr:twoCellAnchor>
    <xdr:from>
      <xdr:col>0</xdr:col>
      <xdr:colOff>228600</xdr:colOff>
      <xdr:row>5</xdr:row>
      <xdr:rowOff>152400</xdr:rowOff>
    </xdr:from>
    <xdr:to>
      <xdr:col>8</xdr:col>
      <xdr:colOff>476250</xdr:colOff>
      <xdr:row>12</xdr:row>
      <xdr:rowOff>38099</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228600" y="1009650"/>
          <a:ext cx="5734050" cy="1085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latin typeface="HGS創英角ｺﾞｼｯｸUB" panose="020B0900000000000000" pitchFamily="50" charset="-128"/>
              <a:ea typeface="HGS創英角ｺﾞｼｯｸUB" panose="020B0900000000000000" pitchFamily="50" charset="-128"/>
            </a:rPr>
            <a:t>＜趣旨＞</a:t>
          </a:r>
          <a:endParaRPr kumimoji="1" lang="en-US" altLang="ja-JP" sz="1400" b="1">
            <a:latin typeface="HGS創英角ｺﾞｼｯｸUB" panose="020B0900000000000000" pitchFamily="50" charset="-128"/>
            <a:ea typeface="HGS創英角ｺﾞｼｯｸUB" panose="020B0900000000000000" pitchFamily="50" charset="-128"/>
          </a:endParaRPr>
        </a:p>
        <a:p>
          <a:pPr>
            <a:lnSpc>
              <a:spcPts val="1500"/>
            </a:lnSpc>
          </a:pPr>
          <a:r>
            <a:rPr kumimoji="1" lang="ja-JP" altLang="en-US" sz="1200"/>
            <a:t>環境の変化に影響を受けやすい障害者が、可能な限り継続して</a:t>
          </a:r>
          <a:r>
            <a:rPr kumimoji="1" lang="en-US" altLang="ja-JP" sz="1200"/>
            <a:t>GH</a:t>
          </a:r>
          <a:r>
            <a:rPr kumimoji="1" lang="ja-JP" altLang="en-US" sz="1200"/>
            <a:t>での生活を継続できるように、日常的な健康管理を行ったり、医療ニーズが必要となった場合に適切な対応がとれる等の体制を整備している事業所を評価する</a:t>
          </a:r>
          <a:endParaRPr kumimoji="1" lang="en-US" altLang="ja-JP" sz="1200"/>
        </a:p>
      </xdr:txBody>
    </xdr:sp>
    <xdr:clientData/>
  </xdr:twoCellAnchor>
  <xdr:twoCellAnchor>
    <xdr:from>
      <xdr:col>0</xdr:col>
      <xdr:colOff>238125</xdr:colOff>
      <xdr:row>12</xdr:row>
      <xdr:rowOff>95250</xdr:rowOff>
    </xdr:from>
    <xdr:to>
      <xdr:col>8</xdr:col>
      <xdr:colOff>476250</xdr:colOff>
      <xdr:row>43</xdr:row>
      <xdr:rowOff>66675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238125" y="2152650"/>
          <a:ext cx="5724525" cy="528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創英角ｺﾞｼｯｸUB" panose="020B0900000000000000" pitchFamily="50" charset="-128"/>
              <a:ea typeface="HGS創英角ｺﾞｼｯｸUB" panose="020B0900000000000000" pitchFamily="50" charset="-128"/>
            </a:rPr>
            <a:t>＜要件＞</a:t>
          </a:r>
          <a:endParaRPr kumimoji="1" lang="en-US" altLang="ja-JP" sz="1400" b="1">
            <a:latin typeface="HGS創英角ｺﾞｼｯｸUB" panose="020B0900000000000000" pitchFamily="50" charset="-128"/>
            <a:ea typeface="HGS創英角ｺﾞｼｯｸUB" panose="020B0900000000000000" pitchFamily="50" charset="-128"/>
          </a:endParaRPr>
        </a:p>
        <a:p>
          <a:r>
            <a:rPr kumimoji="1" lang="ja-JP" altLang="en-US" sz="1200" b="1"/>
            <a:t>○看護師の配置</a:t>
          </a:r>
          <a:endParaRPr kumimoji="1" lang="en-US" altLang="ja-JP" sz="1200" b="1"/>
        </a:p>
        <a:p>
          <a:r>
            <a:rPr kumimoji="1" lang="ja-JP" altLang="en-US" sz="1200"/>
            <a:t>　　「事業所の職員として看護師を配置する」</a:t>
          </a:r>
          <a:endParaRPr kumimoji="1" lang="en-US" altLang="ja-JP" sz="1200"/>
        </a:p>
        <a:p>
          <a:r>
            <a:rPr kumimoji="1" lang="ja-JP" altLang="en-US" sz="1200"/>
            <a:t>　　又は</a:t>
          </a:r>
          <a:endParaRPr kumimoji="1" lang="en-US" altLang="ja-JP" sz="1200"/>
        </a:p>
        <a:p>
          <a:r>
            <a:rPr kumimoji="1" lang="ja-JP" altLang="en-US" sz="1200"/>
            <a:t>　　「病院・診療所・訪問看護ステーションと連携し、看護師を確保している」</a:t>
          </a:r>
          <a:endParaRPr kumimoji="1" lang="en-US" altLang="ja-JP" sz="1200"/>
        </a:p>
        <a:p>
          <a:endParaRPr kumimoji="1" lang="en-US" altLang="ja-JP" sz="800"/>
        </a:p>
        <a:p>
          <a:r>
            <a:rPr kumimoji="1" lang="ja-JP" altLang="en-US" sz="1200"/>
            <a:t>　　　　　　　・利用者の状態を判断</a:t>
          </a:r>
          <a:endParaRPr kumimoji="1" lang="en-US" altLang="ja-JP" sz="1200"/>
        </a:p>
        <a:p>
          <a:r>
            <a:rPr kumimoji="1" lang="ja-JP" altLang="en-US" sz="1200"/>
            <a:t>　　　　　　　・</a:t>
          </a:r>
          <a:r>
            <a:rPr kumimoji="1" lang="en-US" altLang="ja-JP" sz="1200"/>
            <a:t>GH</a:t>
          </a:r>
          <a:r>
            <a:rPr kumimoji="1" lang="ja-JP" altLang="en-US" sz="1200"/>
            <a:t>従業者に対し医療面からの適切な指導・援助を行う</a:t>
          </a:r>
          <a:endParaRPr kumimoji="1" lang="en-US" altLang="ja-JP" sz="1200"/>
        </a:p>
        <a:p>
          <a:r>
            <a:rPr kumimoji="1" lang="ja-JP" altLang="en-US" sz="1200"/>
            <a:t>　　</a:t>
          </a:r>
          <a:r>
            <a:rPr kumimoji="1" lang="en-US" altLang="ja-JP" sz="1200"/>
            <a:t>※</a:t>
          </a:r>
          <a:r>
            <a:rPr kumimoji="1" lang="ja-JP" altLang="en-US" sz="1200"/>
            <a:t>事業所の職員として配置する場合、他の事業所の職員と併任可</a:t>
          </a:r>
          <a:endParaRPr kumimoji="1" lang="en-US" altLang="ja-JP" sz="1200"/>
        </a:p>
        <a:p>
          <a:r>
            <a:rPr kumimoji="1" lang="ja-JP" altLang="en-US" sz="1200"/>
            <a:t>　　</a:t>
          </a:r>
          <a:r>
            <a:rPr kumimoji="1" lang="en-US" altLang="ja-JP" sz="1200"/>
            <a:t>※</a:t>
          </a:r>
          <a:r>
            <a:rPr kumimoji="1" lang="ja-JP" altLang="en-US" sz="1200"/>
            <a:t>准看護師は不可</a:t>
          </a:r>
          <a:endParaRPr kumimoji="1" lang="en-US" altLang="ja-JP" sz="1200"/>
        </a:p>
        <a:p>
          <a:endParaRPr kumimoji="1" lang="en-US" altLang="ja-JP" sz="800"/>
        </a:p>
        <a:p>
          <a:r>
            <a:rPr kumimoji="1" lang="ja-JP" altLang="en-US" sz="1200" b="1"/>
            <a:t>○行うべき具体的なサービス</a:t>
          </a:r>
          <a:endParaRPr kumimoji="1" lang="en-US" altLang="ja-JP" sz="1200" b="1"/>
        </a:p>
        <a:p>
          <a:r>
            <a:rPr kumimoji="1" lang="ja-JP" altLang="en-US" sz="1200"/>
            <a:t>　　以下の業務を行うために必要な勤務時間を確保することが必要</a:t>
          </a:r>
          <a:endParaRPr kumimoji="1" lang="en-US" altLang="ja-JP" sz="1200"/>
        </a:p>
        <a:p>
          <a:r>
            <a:rPr kumimoji="1" lang="ja-JP" altLang="en-US" sz="1200"/>
            <a:t>　　・利用者に対する日常的な健康管理</a:t>
          </a:r>
          <a:endParaRPr kumimoji="1" lang="en-US" altLang="ja-JP" sz="1200"/>
        </a:p>
        <a:p>
          <a:r>
            <a:rPr kumimoji="1" lang="ja-JP" altLang="en-US" sz="1200"/>
            <a:t>　　・通常時及び特に利用者の状態悪化時における医療機関（主治医）との</a:t>
          </a:r>
          <a:endParaRPr kumimoji="1" lang="en-US" altLang="ja-JP" sz="1200"/>
        </a:p>
        <a:p>
          <a:r>
            <a:rPr kumimoji="1" lang="ja-JP" altLang="en-US" sz="1200"/>
            <a:t>　　　連絡・調整</a:t>
          </a:r>
          <a:endParaRPr kumimoji="1" lang="en-US" altLang="ja-JP" sz="1200"/>
        </a:p>
        <a:p>
          <a:r>
            <a:rPr kumimoji="1" lang="ja-JP" altLang="en-US" sz="1200"/>
            <a:t>　　</a:t>
          </a:r>
          <a:r>
            <a:rPr kumimoji="1" lang="en-US" altLang="ja-JP" sz="1200"/>
            <a:t>※</a:t>
          </a:r>
          <a:r>
            <a:rPr kumimoji="1" lang="ja-JP" altLang="en-US" sz="1200"/>
            <a:t>単に「オンコール体制」をとるだけでは算定不可</a:t>
          </a:r>
          <a:endParaRPr kumimoji="1" lang="en-US" altLang="ja-JP" sz="1200"/>
        </a:p>
        <a:p>
          <a:endParaRPr kumimoji="1" lang="en-US" altLang="ja-JP" sz="800"/>
        </a:p>
        <a:p>
          <a:r>
            <a:rPr kumimoji="1" lang="ja-JP" altLang="en-US" sz="1200" b="1"/>
            <a:t>○「重度化した場合における対応に係る指針」の作成</a:t>
          </a:r>
          <a:endParaRPr kumimoji="1" lang="en-US" altLang="ja-JP" sz="1200" b="1"/>
        </a:p>
        <a:p>
          <a:r>
            <a:rPr kumimoji="1" lang="ja-JP" altLang="en-US" sz="1200"/>
            <a:t>　　盛り込むべき項目例</a:t>
          </a:r>
          <a:endParaRPr kumimoji="1" lang="en-US" altLang="ja-JP" sz="1200"/>
        </a:p>
        <a:p>
          <a:r>
            <a:rPr kumimoji="1" lang="ja-JP" altLang="en-US" sz="1200"/>
            <a:t>　　①急性期における医師や医療機関との連携体制</a:t>
          </a:r>
          <a:endParaRPr kumimoji="1" lang="en-US" altLang="ja-JP" sz="1200"/>
        </a:p>
        <a:p>
          <a:r>
            <a:rPr kumimoji="1" lang="ja-JP" altLang="en-US" sz="1200"/>
            <a:t>　　②入院期間中における</a:t>
          </a:r>
          <a:r>
            <a:rPr kumimoji="1" lang="en-US" altLang="ja-JP" sz="1200"/>
            <a:t>GH</a:t>
          </a:r>
          <a:r>
            <a:rPr kumimoji="1" lang="ja-JP" altLang="en-US" sz="1200"/>
            <a:t>における家賃や食材料費の取扱い　など</a:t>
          </a:r>
          <a:endParaRPr kumimoji="1" lang="en-US" altLang="ja-JP" sz="1200"/>
        </a:p>
        <a:p>
          <a:r>
            <a:rPr kumimoji="1" lang="ja-JP" altLang="en-US" sz="1200"/>
            <a:t>　　</a:t>
          </a:r>
          <a:r>
            <a:rPr kumimoji="1" lang="en-US" altLang="ja-JP" sz="1200"/>
            <a:t>※</a:t>
          </a:r>
          <a:r>
            <a:rPr kumimoji="1" lang="ja-JP" altLang="en-US" sz="1200"/>
            <a:t>重要事項説明書に盛り込むなど、書面として整備し、利用者の入居に</a:t>
          </a:r>
          <a:endParaRPr kumimoji="1" lang="en-US" altLang="ja-JP" sz="1200"/>
        </a:p>
        <a:p>
          <a:r>
            <a:rPr kumimoji="1" lang="ja-JP" altLang="en-US" sz="1200"/>
            <a:t>　　　</a:t>
          </a:r>
          <a:r>
            <a:rPr kumimoji="1" lang="ja-JP" altLang="en-US" sz="1200" baseline="0"/>
            <a:t>  </a:t>
          </a:r>
          <a:r>
            <a:rPr kumimoji="1" lang="ja-JP" altLang="en-US" sz="1200"/>
            <a:t>際して説明しておくことが重要</a:t>
          </a:r>
          <a:endParaRPr kumimoji="1" lang="en-US" altLang="ja-JP" sz="1200"/>
        </a:p>
        <a:p>
          <a:endParaRPr kumimoji="1" lang="ja-JP" altLang="en-US" sz="1200"/>
        </a:p>
      </xdr:txBody>
    </xdr:sp>
    <xdr:clientData/>
  </xdr:twoCellAnchor>
  <xdr:twoCellAnchor>
    <xdr:from>
      <xdr:col>0</xdr:col>
      <xdr:colOff>611884</xdr:colOff>
      <xdr:row>20</xdr:row>
      <xdr:rowOff>6</xdr:rowOff>
    </xdr:from>
    <xdr:to>
      <xdr:col>1</xdr:col>
      <xdr:colOff>219073</xdr:colOff>
      <xdr:row>21</xdr:row>
      <xdr:rowOff>76204</xdr:rowOff>
    </xdr:to>
    <xdr:sp macro="" textlink="">
      <xdr:nvSpPr>
        <xdr:cNvPr id="6" name="屈折矢印 5">
          <a:extLst>
            <a:ext uri="{FF2B5EF4-FFF2-40B4-BE49-F238E27FC236}">
              <a16:creationId xmlns:a16="http://schemas.microsoft.com/office/drawing/2014/main" id="{00000000-0008-0000-1900-000006000000}"/>
            </a:ext>
          </a:extLst>
        </xdr:cNvPr>
        <xdr:cNvSpPr/>
      </xdr:nvSpPr>
      <xdr:spPr>
        <a:xfrm rot="5400000">
          <a:off x="634555" y="3406335"/>
          <a:ext cx="247648" cy="292989"/>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85725</xdr:colOff>
      <xdr:row>46</xdr:row>
      <xdr:rowOff>19050</xdr:rowOff>
    </xdr:from>
    <xdr:to>
      <xdr:col>8</xdr:col>
      <xdr:colOff>638175</xdr:colOff>
      <xdr:row>61</xdr:row>
      <xdr:rowOff>114300</xdr:rowOff>
    </xdr:to>
    <xdr:sp macro="" textlink="">
      <xdr:nvSpPr>
        <xdr:cNvPr id="7" name="正方形/長方形 7">
          <a:extLst>
            <a:ext uri="{FF2B5EF4-FFF2-40B4-BE49-F238E27FC236}">
              <a16:creationId xmlns:a16="http://schemas.microsoft.com/office/drawing/2014/main" id="{00000000-0008-0000-1900-000007000000}"/>
            </a:ext>
          </a:extLst>
        </xdr:cNvPr>
        <xdr:cNvSpPr>
          <a:spLocks noChangeArrowheads="1"/>
        </xdr:cNvSpPr>
      </xdr:nvSpPr>
      <xdr:spPr bwMode="auto">
        <a:xfrm>
          <a:off x="85725" y="7905750"/>
          <a:ext cx="6038850" cy="2667000"/>
        </a:xfrm>
        <a:prstGeom prst="rect">
          <a:avLst/>
        </a:prstGeom>
        <a:solidFill>
          <a:srgbClr val="B7DEE8"/>
        </a:solidFill>
        <a:ln w="57150" cmpd="dbl" algn="ctr">
          <a:solidFill>
            <a:srgbClr val="385D8A"/>
          </a:solidFill>
          <a:miter lim="800000"/>
          <a:headEnd/>
          <a:tailEnd/>
        </a:ln>
      </xdr:spPr>
    </xdr:sp>
    <xdr:clientData/>
  </xdr:twoCellAnchor>
  <xdr:twoCellAnchor>
    <xdr:from>
      <xdr:col>0</xdr:col>
      <xdr:colOff>85725</xdr:colOff>
      <xdr:row>44</xdr:row>
      <xdr:rowOff>152400</xdr:rowOff>
    </xdr:from>
    <xdr:to>
      <xdr:col>4</xdr:col>
      <xdr:colOff>19050</xdr:colOff>
      <xdr:row>46</xdr:row>
      <xdr:rowOff>142875</xdr:rowOff>
    </xdr:to>
    <xdr:sp macro="" textlink="">
      <xdr:nvSpPr>
        <xdr:cNvPr id="8" name="正方形/長方形 7">
          <a:extLst>
            <a:ext uri="{FF2B5EF4-FFF2-40B4-BE49-F238E27FC236}">
              <a16:creationId xmlns:a16="http://schemas.microsoft.com/office/drawing/2014/main" id="{00000000-0008-0000-1900-000008000000}"/>
            </a:ext>
          </a:extLst>
        </xdr:cNvPr>
        <xdr:cNvSpPr/>
      </xdr:nvSpPr>
      <xdr:spPr>
        <a:xfrm>
          <a:off x="85725" y="7696200"/>
          <a:ext cx="2676525" cy="333375"/>
        </a:xfrm>
        <a:prstGeom prst="rect">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 lastClr="FFFFFF"/>
              </a:solidFill>
              <a:effectLst/>
              <a:uLnTx/>
              <a:uFillTx/>
              <a:latin typeface="HGP創英角ﾎﾟｯﾌﾟ体" panose="040B0A00000000000000" pitchFamily="50" charset="-128"/>
              <a:ea typeface="HGP創英角ﾎﾟｯﾌﾟ体" panose="040B0A00000000000000" pitchFamily="50" charset="-128"/>
            </a:rPr>
            <a:t>添 付 書 類</a:t>
          </a:r>
        </a:p>
      </xdr:txBody>
    </xdr:sp>
    <xdr:clientData/>
  </xdr:twoCellAnchor>
  <xdr:twoCellAnchor>
    <xdr:from>
      <xdr:col>0</xdr:col>
      <xdr:colOff>219075</xdr:colOff>
      <xdr:row>47</xdr:row>
      <xdr:rowOff>114301</xdr:rowOff>
    </xdr:from>
    <xdr:to>
      <xdr:col>8</xdr:col>
      <xdr:colOff>457200</xdr:colOff>
      <xdr:row>60</xdr:row>
      <xdr:rowOff>161925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219075" y="8172451"/>
          <a:ext cx="5724525" cy="227647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effectLst/>
              <a:latin typeface="+mn-lt"/>
              <a:ea typeface="+mn-ea"/>
              <a:cs typeface="+mn-cs"/>
            </a:rPr>
            <a:t>別紙１７には、</a:t>
          </a:r>
          <a:r>
            <a:rPr kumimoji="1" lang="ja-JP" altLang="ja-JP" sz="1200">
              <a:effectLst/>
              <a:latin typeface="+mn-lt"/>
              <a:ea typeface="+mn-ea"/>
              <a:cs typeface="+mn-cs"/>
            </a:rPr>
            <a:t>以下の</a:t>
          </a:r>
          <a:r>
            <a:rPr kumimoji="1" lang="ja-JP" altLang="en-US" sz="1200">
              <a:effectLst/>
              <a:latin typeface="+mn-lt"/>
              <a:ea typeface="+mn-ea"/>
              <a:cs typeface="+mn-cs"/>
            </a:rPr>
            <a:t>書類の添付が必要です</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8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○事業所の職員として配置した看護師の資格証明証の写し</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rPr>
            <a:t>　　または</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　 訪問看護ステーション等と締結した契約書等の写し</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○重度化した場合における対応に関する指針</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rPr>
            <a:t>○職員配置状況確認調査票</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4B8A21C7-F839-4F94-BCEF-D10B0E3B0BF7}"/>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42A7DFEF-E171-493B-B93D-337C012A10CF}"/>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8C7A0016-CC3A-45D6-BFB9-22786A9ECDD2}"/>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304800</xdr:colOff>
      <xdr:row>17</xdr:row>
      <xdr:rowOff>36389</xdr:rowOff>
    </xdr:from>
    <xdr:ext cx="276294" cy="2632965"/>
    <xdr:sp macro="" textlink="">
      <xdr:nvSpPr>
        <xdr:cNvPr id="2" name="Text Box 2" descr="20%">
          <a:extLst>
            <a:ext uri="{FF2B5EF4-FFF2-40B4-BE49-F238E27FC236}">
              <a16:creationId xmlns:a16="http://schemas.microsoft.com/office/drawing/2014/main" id="{00000000-0008-0000-2200-000002000000}"/>
            </a:ext>
          </a:extLst>
        </xdr:cNvPr>
        <xdr:cNvSpPr txBox="1">
          <a:spLocks noChangeArrowheads="1"/>
        </xdr:cNvSpPr>
      </xdr:nvSpPr>
      <xdr:spPr bwMode="auto">
        <a:xfrm>
          <a:off x="5105400" y="3227264"/>
          <a:ext cx="276294" cy="2632965"/>
        </a:xfrm>
        <a:prstGeom prst="rect">
          <a:avLst/>
        </a:prstGeom>
        <a:pattFill prst="pct20">
          <a:fgClr>
            <a:srgbClr val="000000"/>
          </a:fgClr>
          <a:bgClr>
            <a:srgbClr val="FFFFFF"/>
          </a:bgClr>
        </a:pattFill>
        <a:ln w="28575">
          <a:solidFill>
            <a:srgbClr val="000000"/>
          </a:solidFill>
          <a:miter lim="800000"/>
          <a:headEnd/>
          <a:tailEnd/>
        </a:ln>
      </xdr:spPr>
      <xdr:txBody>
        <a:bodyPr vert="wordArtVertRtl" wrap="none" lIns="18288" tIns="0" rIns="18288" bIns="0" anchor="ctr" upright="1">
          <a:spAutoFit/>
        </a:bodyPr>
        <a:lstStyle/>
        <a:p>
          <a:pPr algn="ctr" rtl="0">
            <a:defRPr sz="1000"/>
          </a:pPr>
          <a:r>
            <a:rPr lang="ja-JP" altLang="en-US" sz="1600" b="0" i="0" u="none" strike="noStrike" baseline="0">
              <a:solidFill>
                <a:srgbClr val="000000"/>
              </a:solidFill>
              <a:latin typeface="HG創英角ｺﾞｼｯｸUB"/>
              <a:ea typeface="HG創英角ｺﾞｼｯｸUB"/>
            </a:rPr>
            <a:t>何も記載しないで下さい</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xdr:col>
      <xdr:colOff>485775</xdr:colOff>
      <xdr:row>17</xdr:row>
      <xdr:rowOff>47625</xdr:rowOff>
    </xdr:from>
    <xdr:to>
      <xdr:col>3</xdr:col>
      <xdr:colOff>619125</xdr:colOff>
      <xdr:row>20</xdr:row>
      <xdr:rowOff>0</xdr:rowOff>
    </xdr:to>
    <xdr:sp macro="" textlink="">
      <xdr:nvSpPr>
        <xdr:cNvPr id="2" name="Line 3">
          <a:extLst>
            <a:ext uri="{FF2B5EF4-FFF2-40B4-BE49-F238E27FC236}">
              <a16:creationId xmlns:a16="http://schemas.microsoft.com/office/drawing/2014/main" id="{00000000-0008-0000-2400-000002000000}"/>
            </a:ext>
          </a:extLst>
        </xdr:cNvPr>
        <xdr:cNvSpPr>
          <a:spLocks noChangeShapeType="1"/>
        </xdr:cNvSpPr>
      </xdr:nvSpPr>
      <xdr:spPr bwMode="auto">
        <a:xfrm flipH="1" flipV="1">
          <a:off x="2686050" y="3324225"/>
          <a:ext cx="133350" cy="52387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571500</xdr:colOff>
      <xdr:row>19</xdr:row>
      <xdr:rowOff>171450</xdr:rowOff>
    </xdr:from>
    <xdr:to>
      <xdr:col>7</xdr:col>
      <xdr:colOff>371475</xdr:colOff>
      <xdr:row>22</xdr:row>
      <xdr:rowOff>152400</xdr:rowOff>
    </xdr:to>
    <xdr:sp macro="" textlink="">
      <xdr:nvSpPr>
        <xdr:cNvPr id="3" name="Text Box 4">
          <a:extLst>
            <a:ext uri="{FF2B5EF4-FFF2-40B4-BE49-F238E27FC236}">
              <a16:creationId xmlns:a16="http://schemas.microsoft.com/office/drawing/2014/main" id="{00000000-0008-0000-2400-000003000000}"/>
            </a:ext>
          </a:extLst>
        </xdr:cNvPr>
        <xdr:cNvSpPr txBox="1">
          <a:spLocks noChangeArrowheads="1"/>
        </xdr:cNvSpPr>
      </xdr:nvSpPr>
      <xdr:spPr bwMode="auto">
        <a:xfrm>
          <a:off x="2771775" y="3829050"/>
          <a:ext cx="2733675" cy="552450"/>
        </a:xfrm>
        <a:prstGeom prst="rect">
          <a:avLst/>
        </a:prstGeom>
        <a:solidFill>
          <a:srgbClr val="FFFFFF"/>
        </a:solidFill>
        <a:ln w="28575">
          <a:solidFill>
            <a:srgbClr val="000000"/>
          </a:solidFill>
          <a:miter lim="800000"/>
          <a:headEnd/>
          <a:tailEnd/>
        </a:ln>
      </xdr:spPr>
      <xdr:txBody>
        <a:bodyPr vertOverflow="clip" wrap="square" lIns="36576" tIns="22860" rIns="0" bIns="0" anchor="t" upright="1"/>
        <a:lstStyle/>
        <a:p>
          <a:pPr algn="l" rtl="0">
            <a:lnSpc>
              <a:spcPts val="1800"/>
            </a:lnSpc>
            <a:defRPr sz="1000"/>
          </a:pPr>
          <a:r>
            <a:rPr lang="ja-JP" altLang="en-US" sz="1600" b="0" i="0" u="none" strike="noStrike" baseline="0">
              <a:solidFill>
                <a:srgbClr val="FF0000"/>
              </a:solidFill>
              <a:latin typeface="HG創英角ﾎﾟｯﾌﾟ体"/>
              <a:ea typeface="HG創英角ﾎﾟｯﾌﾟ体"/>
            </a:rPr>
            <a:t>これからの部分も記載をしてください。</a:t>
          </a:r>
        </a:p>
      </xdr:txBody>
    </xdr:sp>
    <xdr:clientData/>
  </xdr:twoCellAnchor>
  <xdr:twoCellAnchor>
    <xdr:from>
      <xdr:col>0</xdr:col>
      <xdr:colOff>200025</xdr:colOff>
      <xdr:row>16</xdr:row>
      <xdr:rowOff>19050</xdr:rowOff>
    </xdr:from>
    <xdr:to>
      <xdr:col>8</xdr:col>
      <xdr:colOff>457200</xdr:colOff>
      <xdr:row>17</xdr:row>
      <xdr:rowOff>76200</xdr:rowOff>
    </xdr:to>
    <xdr:sp macro="" textlink="">
      <xdr:nvSpPr>
        <xdr:cNvPr id="4" name="Oval 5">
          <a:extLst>
            <a:ext uri="{FF2B5EF4-FFF2-40B4-BE49-F238E27FC236}">
              <a16:creationId xmlns:a16="http://schemas.microsoft.com/office/drawing/2014/main" id="{00000000-0008-0000-2400-000004000000}"/>
            </a:ext>
          </a:extLst>
        </xdr:cNvPr>
        <xdr:cNvSpPr>
          <a:spLocks noChangeArrowheads="1"/>
        </xdr:cNvSpPr>
      </xdr:nvSpPr>
      <xdr:spPr bwMode="auto">
        <a:xfrm>
          <a:off x="200025" y="3105150"/>
          <a:ext cx="6124575" cy="24765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27.bin"/><Relationship Id="rId4" Type="http://schemas.openxmlformats.org/officeDocument/2006/relationships/comments" Target="../comments1.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W33"/>
  <sheetViews>
    <sheetView view="pageBreakPreview" topLeftCell="A2" zoomScale="50" zoomScaleNormal="50" zoomScaleSheetLayoutView="50" workbookViewId="0">
      <selection activeCell="I21" sqref="I21"/>
    </sheetView>
  </sheetViews>
  <sheetFormatPr defaultColWidth="9" defaultRowHeight="13.5" x14ac:dyDescent="0.15"/>
  <cols>
    <col min="1" max="1" width="8.375" style="207" customWidth="1"/>
    <col min="2" max="2" width="43.5" style="208" customWidth="1"/>
    <col min="3" max="3" width="18.125" style="208" customWidth="1"/>
    <col min="4" max="5" width="11.375" style="208" customWidth="1"/>
    <col min="6" max="6" width="24.875" style="208" bestFit="1" customWidth="1"/>
    <col min="7" max="7" width="20.375" style="208" customWidth="1"/>
    <col min="8" max="8" width="11.375" style="208" customWidth="1"/>
    <col min="9" max="9" width="29.875" style="208" customWidth="1"/>
    <col min="10" max="10" width="28.875" style="208" customWidth="1"/>
    <col min="11" max="11" width="24.125" style="208" customWidth="1"/>
    <col min="12" max="12" width="11.375" style="208" customWidth="1"/>
    <col min="13" max="13" width="17.875" style="208" customWidth="1"/>
    <col min="14" max="14" width="11.375" style="208" customWidth="1"/>
    <col min="15" max="15" width="29.125" style="208" customWidth="1"/>
    <col min="16" max="23" width="11.375" style="208" customWidth="1"/>
    <col min="24" max="16384" width="9" style="208"/>
  </cols>
  <sheetData>
    <row r="1" spans="1:23" ht="27.75" customHeight="1" x14ac:dyDescent="0.15">
      <c r="A1" s="556"/>
      <c r="B1" s="212"/>
      <c r="C1" s="557"/>
      <c r="D1" s="212"/>
      <c r="E1" s="212"/>
      <c r="F1" s="954" t="s">
        <v>890</v>
      </c>
      <c r="G1" s="954"/>
      <c r="H1" s="954"/>
      <c r="I1" s="954"/>
      <c r="J1" s="954"/>
      <c r="K1" s="954"/>
      <c r="L1" s="954"/>
      <c r="M1" s="954"/>
      <c r="N1" s="954"/>
      <c r="O1" s="954"/>
      <c r="P1" s="954"/>
      <c r="Q1" s="954"/>
      <c r="R1" s="954"/>
      <c r="S1" s="954"/>
      <c r="T1" s="954"/>
      <c r="U1" s="954"/>
      <c r="V1" s="954"/>
      <c r="W1" s="212"/>
    </row>
    <row r="2" spans="1:23" ht="27.75" customHeight="1" x14ac:dyDescent="0.15">
      <c r="A2" s="556"/>
      <c r="B2" s="212"/>
      <c r="C2" s="212"/>
      <c r="D2" s="214"/>
      <c r="E2" s="214"/>
      <c r="F2" s="954"/>
      <c r="G2" s="954"/>
      <c r="H2" s="954"/>
      <c r="I2" s="954"/>
      <c r="J2" s="954"/>
      <c r="K2" s="954"/>
      <c r="L2" s="954"/>
      <c r="M2" s="954"/>
      <c r="N2" s="954"/>
      <c r="O2" s="954"/>
      <c r="P2" s="954"/>
      <c r="Q2" s="954"/>
      <c r="R2" s="954"/>
      <c r="S2" s="954"/>
      <c r="T2" s="954"/>
      <c r="U2" s="954"/>
      <c r="V2" s="954"/>
      <c r="W2" s="212"/>
    </row>
    <row r="3" spans="1:23" ht="27.75" customHeight="1" x14ac:dyDescent="0.15">
      <c r="A3" s="556"/>
      <c r="B3" s="216" t="s">
        <v>315</v>
      </c>
      <c r="C3" s="212"/>
      <c r="D3" s="214"/>
      <c r="E3" s="214"/>
      <c r="F3" s="954"/>
      <c r="G3" s="954"/>
      <c r="H3" s="954"/>
      <c r="I3" s="954"/>
      <c r="J3" s="954"/>
      <c r="K3" s="954"/>
      <c r="L3" s="954"/>
      <c r="M3" s="954"/>
      <c r="N3" s="954"/>
      <c r="O3" s="954"/>
      <c r="P3" s="954"/>
      <c r="Q3" s="954"/>
      <c r="R3" s="954"/>
      <c r="S3" s="954"/>
      <c r="T3" s="954"/>
      <c r="U3" s="954"/>
      <c r="V3" s="954"/>
      <c r="W3" s="212"/>
    </row>
    <row r="4" spans="1:23" ht="15" customHeight="1" x14ac:dyDescent="0.15">
      <c r="A4" s="556"/>
      <c r="B4" s="212"/>
      <c r="C4" s="212"/>
      <c r="D4" s="214"/>
      <c r="E4" s="214"/>
      <c r="F4" s="954"/>
      <c r="G4" s="954"/>
      <c r="H4" s="954"/>
      <c r="I4" s="954"/>
      <c r="J4" s="954"/>
      <c r="K4" s="954"/>
      <c r="L4" s="954"/>
      <c r="M4" s="954"/>
      <c r="N4" s="954"/>
      <c r="O4" s="954"/>
      <c r="P4" s="954"/>
      <c r="Q4" s="954"/>
      <c r="R4" s="954"/>
      <c r="S4" s="954"/>
      <c r="T4" s="954"/>
      <c r="U4" s="954"/>
      <c r="V4" s="954"/>
      <c r="W4" s="212"/>
    </row>
    <row r="5" spans="1:23" ht="27.75" customHeight="1" x14ac:dyDescent="0.15">
      <c r="A5" s="556"/>
      <c r="B5" s="217" t="s">
        <v>316</v>
      </c>
      <c r="C5" s="215"/>
      <c r="D5" s="214"/>
      <c r="E5" s="214"/>
      <c r="F5" s="954"/>
      <c r="G5" s="954"/>
      <c r="H5" s="954"/>
      <c r="I5" s="954"/>
      <c r="J5" s="954"/>
      <c r="K5" s="954"/>
      <c r="L5" s="954"/>
      <c r="M5" s="954"/>
      <c r="N5" s="954"/>
      <c r="O5" s="954"/>
      <c r="P5" s="954"/>
      <c r="Q5" s="954"/>
      <c r="R5" s="954"/>
      <c r="S5" s="954"/>
      <c r="T5" s="954"/>
      <c r="U5" s="954"/>
      <c r="V5" s="954"/>
      <c r="W5" s="212"/>
    </row>
    <row r="6" spans="1:23" ht="27.75" customHeight="1" x14ac:dyDescent="0.15">
      <c r="A6" s="556"/>
      <c r="B6" s="217" t="s">
        <v>317</v>
      </c>
      <c r="C6" s="558"/>
      <c r="D6" s="218"/>
      <c r="E6" s="218"/>
      <c r="F6" s="954"/>
      <c r="G6" s="954"/>
      <c r="H6" s="954"/>
      <c r="I6" s="954"/>
      <c r="J6" s="954"/>
      <c r="K6" s="954"/>
      <c r="L6" s="954"/>
      <c r="M6" s="954"/>
      <c r="N6" s="954"/>
      <c r="O6" s="954"/>
      <c r="P6" s="954"/>
      <c r="Q6" s="954"/>
      <c r="R6" s="954"/>
      <c r="S6" s="954"/>
      <c r="T6" s="954"/>
      <c r="U6" s="954"/>
      <c r="V6" s="954"/>
      <c r="W6" s="212"/>
    </row>
    <row r="7" spans="1:23" ht="139.5" customHeight="1" thickBot="1" x14ac:dyDescent="0.2">
      <c r="A7" s="556"/>
      <c r="B7" s="559"/>
      <c r="C7" s="218"/>
      <c r="D7" s="218"/>
      <c r="E7" s="218"/>
      <c r="F7" s="955"/>
      <c r="G7" s="955"/>
      <c r="H7" s="955"/>
      <c r="I7" s="955"/>
      <c r="J7" s="955"/>
      <c r="K7" s="955"/>
      <c r="L7" s="955"/>
      <c r="M7" s="955"/>
      <c r="N7" s="955"/>
      <c r="O7" s="955"/>
      <c r="P7" s="955"/>
      <c r="Q7" s="955"/>
      <c r="R7" s="955"/>
      <c r="S7" s="955"/>
      <c r="T7" s="955"/>
      <c r="U7" s="955"/>
      <c r="V7" s="955"/>
      <c r="W7" s="212"/>
    </row>
    <row r="8" spans="1:23" ht="37.5" customHeight="1" x14ac:dyDescent="0.15">
      <c r="A8" s="956" t="s">
        <v>318</v>
      </c>
      <c r="B8" s="957"/>
      <c r="C8" s="958"/>
      <c r="D8" s="962" t="s">
        <v>832</v>
      </c>
      <c r="E8" s="963"/>
      <c r="F8" s="964" t="s">
        <v>898</v>
      </c>
      <c r="G8" s="964" t="s">
        <v>319</v>
      </c>
      <c r="H8" s="964" t="s">
        <v>427</v>
      </c>
      <c r="I8" s="966" t="s">
        <v>320</v>
      </c>
      <c r="J8" s="964" t="s">
        <v>899</v>
      </c>
      <c r="K8" s="964" t="s">
        <v>900</v>
      </c>
      <c r="L8" s="964" t="s">
        <v>426</v>
      </c>
      <c r="M8" s="964" t="s">
        <v>901</v>
      </c>
      <c r="N8" s="964" t="s">
        <v>322</v>
      </c>
      <c r="O8" s="964" t="s">
        <v>902</v>
      </c>
      <c r="P8" s="964" t="s">
        <v>323</v>
      </c>
      <c r="Q8" s="964" t="s">
        <v>324</v>
      </c>
      <c r="R8" s="964" t="s">
        <v>428</v>
      </c>
      <c r="S8" s="964" t="s">
        <v>903</v>
      </c>
      <c r="T8" s="964" t="s">
        <v>431</v>
      </c>
      <c r="U8" s="964" t="s">
        <v>904</v>
      </c>
      <c r="V8" s="964" t="s">
        <v>430</v>
      </c>
      <c r="W8" s="968" t="s">
        <v>862</v>
      </c>
    </row>
    <row r="9" spans="1:23" ht="109.5" customHeight="1" thickBot="1" x14ac:dyDescent="0.2">
      <c r="A9" s="959"/>
      <c r="B9" s="960"/>
      <c r="C9" s="961"/>
      <c r="D9" s="613" t="s">
        <v>897</v>
      </c>
      <c r="E9" s="614" t="s">
        <v>1106</v>
      </c>
      <c r="F9" s="965"/>
      <c r="G9" s="965"/>
      <c r="H9" s="965"/>
      <c r="I9" s="967"/>
      <c r="J9" s="965"/>
      <c r="K9" s="965"/>
      <c r="L9" s="965"/>
      <c r="M9" s="965"/>
      <c r="N9" s="965"/>
      <c r="O9" s="965"/>
      <c r="P9" s="965"/>
      <c r="Q9" s="965"/>
      <c r="R9" s="965"/>
      <c r="S9" s="965"/>
      <c r="T9" s="965"/>
      <c r="U9" s="965"/>
      <c r="V9" s="965"/>
      <c r="W9" s="969"/>
    </row>
    <row r="10" spans="1:23" s="210" customFormat="1" ht="45" customHeight="1" x14ac:dyDescent="0.15">
      <c r="A10" s="1000" t="s">
        <v>325</v>
      </c>
      <c r="B10" s="1001" t="s">
        <v>326</v>
      </c>
      <c r="C10" s="1002"/>
      <c r="D10" s="560" t="s">
        <v>327</v>
      </c>
      <c r="E10" s="561" t="s">
        <v>327</v>
      </c>
      <c r="F10" s="618"/>
      <c r="G10" s="561"/>
      <c r="H10" s="561"/>
      <c r="I10" s="562"/>
      <c r="J10" s="562"/>
      <c r="K10" s="561"/>
      <c r="L10" s="561"/>
      <c r="M10" s="561"/>
      <c r="N10" s="561" t="s">
        <v>327</v>
      </c>
      <c r="O10" s="563"/>
      <c r="P10" s="561"/>
      <c r="Q10" s="561"/>
      <c r="R10" s="561"/>
      <c r="S10" s="563"/>
      <c r="T10" s="563"/>
      <c r="U10" s="563"/>
      <c r="V10" s="561"/>
      <c r="W10" s="564"/>
    </row>
    <row r="11" spans="1:23" ht="45" customHeight="1" x14ac:dyDescent="0.15">
      <c r="A11" s="994"/>
      <c r="B11" s="983" t="s">
        <v>328</v>
      </c>
      <c r="C11" s="984"/>
      <c r="D11" s="565" t="s">
        <v>329</v>
      </c>
      <c r="E11" s="566" t="s">
        <v>329</v>
      </c>
      <c r="F11" s="616"/>
      <c r="G11" s="566"/>
      <c r="H11" s="566" t="s">
        <v>329</v>
      </c>
      <c r="I11" s="976" t="s">
        <v>329</v>
      </c>
      <c r="J11" s="977"/>
      <c r="K11" s="566"/>
      <c r="L11" s="566"/>
      <c r="M11" s="566"/>
      <c r="N11" s="566" t="s">
        <v>329</v>
      </c>
      <c r="O11" s="567"/>
      <c r="P11" s="567"/>
      <c r="Q11" s="567"/>
      <c r="R11" s="566"/>
      <c r="S11" s="567" t="s">
        <v>330</v>
      </c>
      <c r="T11" s="567" t="s">
        <v>329</v>
      </c>
      <c r="U11" s="567" t="s">
        <v>329</v>
      </c>
      <c r="V11" s="566"/>
      <c r="W11" s="568"/>
    </row>
    <row r="12" spans="1:23" s="210" customFormat="1" ht="45" customHeight="1" x14ac:dyDescent="0.15">
      <c r="A12" s="994"/>
      <c r="B12" s="978" t="s">
        <v>331</v>
      </c>
      <c r="C12" s="979"/>
      <c r="D12" s="569" t="s">
        <v>329</v>
      </c>
      <c r="E12" s="570"/>
      <c r="F12" s="571" t="s">
        <v>329</v>
      </c>
      <c r="G12" s="570" t="s">
        <v>329</v>
      </c>
      <c r="H12" s="570"/>
      <c r="I12" s="562"/>
      <c r="J12" s="562"/>
      <c r="K12" s="570"/>
      <c r="L12" s="570"/>
      <c r="M12" s="570"/>
      <c r="N12" s="570" t="s">
        <v>329</v>
      </c>
      <c r="O12" s="571"/>
      <c r="P12" s="570"/>
      <c r="Q12" s="570" t="s">
        <v>329</v>
      </c>
      <c r="R12" s="570"/>
      <c r="S12" s="571"/>
      <c r="T12" s="571"/>
      <c r="U12" s="571"/>
      <c r="V12" s="570"/>
      <c r="W12" s="572"/>
    </row>
    <row r="13" spans="1:23" s="210" customFormat="1" ht="45" customHeight="1" x14ac:dyDescent="0.15">
      <c r="A13" s="994"/>
      <c r="B13" s="972" t="s">
        <v>332</v>
      </c>
      <c r="C13" s="973"/>
      <c r="D13" s="565" t="s">
        <v>329</v>
      </c>
      <c r="E13" s="566"/>
      <c r="F13" s="615" t="s">
        <v>329</v>
      </c>
      <c r="G13" s="566" t="s">
        <v>329</v>
      </c>
      <c r="H13" s="566"/>
      <c r="I13" s="566"/>
      <c r="J13" s="566"/>
      <c r="K13" s="566"/>
      <c r="L13" s="566"/>
      <c r="M13" s="566"/>
      <c r="N13" s="566"/>
      <c r="O13" s="567"/>
      <c r="P13" s="566"/>
      <c r="Q13" s="566" t="s">
        <v>329</v>
      </c>
      <c r="R13" s="566"/>
      <c r="S13" s="567"/>
      <c r="T13" s="567"/>
      <c r="U13" s="567"/>
      <c r="V13" s="566"/>
      <c r="W13" s="568"/>
    </row>
    <row r="14" spans="1:23" ht="45" customHeight="1" x14ac:dyDescent="0.15">
      <c r="A14" s="994"/>
      <c r="B14" s="974" t="s">
        <v>333</v>
      </c>
      <c r="C14" s="573" t="s">
        <v>1</v>
      </c>
      <c r="D14" s="569" t="s">
        <v>329</v>
      </c>
      <c r="E14" s="570" t="s">
        <v>329</v>
      </c>
      <c r="F14" s="562"/>
      <c r="G14" s="570"/>
      <c r="H14" s="570"/>
      <c r="I14" s="970"/>
      <c r="J14" s="971"/>
      <c r="K14" s="570"/>
      <c r="L14" s="570"/>
      <c r="M14" s="570"/>
      <c r="N14" s="570"/>
      <c r="O14" s="571"/>
      <c r="P14" s="571"/>
      <c r="Q14" s="571"/>
      <c r="R14" s="570"/>
      <c r="S14" s="571"/>
      <c r="T14" s="571"/>
      <c r="U14" s="571"/>
      <c r="V14" s="570"/>
      <c r="W14" s="572"/>
    </row>
    <row r="15" spans="1:23" s="210" customFormat="1" ht="45" customHeight="1" x14ac:dyDescent="0.15">
      <c r="A15" s="994"/>
      <c r="B15" s="975"/>
      <c r="C15" s="574" t="s">
        <v>334</v>
      </c>
      <c r="D15" s="565" t="s">
        <v>329</v>
      </c>
      <c r="E15" s="566"/>
      <c r="F15" s="566"/>
      <c r="G15" s="566"/>
      <c r="H15" s="566"/>
      <c r="I15" s="976"/>
      <c r="J15" s="977"/>
      <c r="K15" s="566"/>
      <c r="L15" s="566"/>
      <c r="M15" s="566"/>
      <c r="N15" s="566"/>
      <c r="O15" s="567"/>
      <c r="P15" s="567"/>
      <c r="Q15" s="566" t="s">
        <v>329</v>
      </c>
      <c r="R15" s="566"/>
      <c r="S15" s="567"/>
      <c r="T15" s="567"/>
      <c r="U15" s="567"/>
      <c r="V15" s="566"/>
      <c r="W15" s="568"/>
    </row>
    <row r="16" spans="1:23" ht="45" customHeight="1" x14ac:dyDescent="0.15">
      <c r="A16" s="994"/>
      <c r="B16" s="978" t="s">
        <v>335</v>
      </c>
      <c r="C16" s="979"/>
      <c r="D16" s="575" t="s">
        <v>336</v>
      </c>
      <c r="E16" s="576"/>
      <c r="F16" s="617" t="s">
        <v>336</v>
      </c>
      <c r="G16" s="576" t="s">
        <v>336</v>
      </c>
      <c r="H16" s="576"/>
      <c r="I16" s="996"/>
      <c r="J16" s="997"/>
      <c r="K16" s="576"/>
      <c r="L16" s="576"/>
      <c r="M16" s="576"/>
      <c r="N16" s="576"/>
      <c r="O16" s="577"/>
      <c r="P16" s="576" t="s">
        <v>329</v>
      </c>
      <c r="Q16" s="576" t="s">
        <v>329</v>
      </c>
      <c r="R16" s="576"/>
      <c r="S16" s="577"/>
      <c r="T16" s="577"/>
      <c r="U16" s="577"/>
      <c r="V16" s="576"/>
      <c r="W16" s="578"/>
    </row>
    <row r="17" spans="1:23" s="210" customFormat="1" ht="45" customHeight="1" x14ac:dyDescent="0.15">
      <c r="A17" s="994"/>
      <c r="B17" s="989" t="s">
        <v>337</v>
      </c>
      <c r="C17" s="990"/>
      <c r="D17" s="565" t="s">
        <v>329</v>
      </c>
      <c r="E17" s="566"/>
      <c r="F17" s="615" t="s">
        <v>329</v>
      </c>
      <c r="G17" s="566" t="s">
        <v>329</v>
      </c>
      <c r="H17" s="566"/>
      <c r="I17" s="566"/>
      <c r="J17" s="566"/>
      <c r="K17" s="566"/>
      <c r="L17" s="566"/>
      <c r="M17" s="566"/>
      <c r="N17" s="566"/>
      <c r="O17" s="567"/>
      <c r="P17" s="566"/>
      <c r="Q17" s="566" t="s">
        <v>329</v>
      </c>
      <c r="R17" s="566"/>
      <c r="S17" s="567"/>
      <c r="T17" s="567"/>
      <c r="U17" s="567"/>
      <c r="V17" s="566"/>
      <c r="W17" s="568"/>
    </row>
    <row r="18" spans="1:23" ht="45" customHeight="1" x14ac:dyDescent="0.15">
      <c r="A18" s="994"/>
      <c r="B18" s="998" t="s">
        <v>338</v>
      </c>
      <c r="C18" s="999"/>
      <c r="D18" s="569" t="s">
        <v>329</v>
      </c>
      <c r="E18" s="570"/>
      <c r="F18" s="570"/>
      <c r="G18" s="570" t="s">
        <v>330</v>
      </c>
      <c r="H18" s="562"/>
      <c r="I18" s="570"/>
      <c r="J18" s="570"/>
      <c r="K18" s="570"/>
      <c r="L18" s="570"/>
      <c r="M18" s="570"/>
      <c r="N18" s="570"/>
      <c r="O18" s="571"/>
      <c r="P18" s="571" t="s">
        <v>329</v>
      </c>
      <c r="Q18" s="571" t="s">
        <v>329</v>
      </c>
      <c r="R18" s="570"/>
      <c r="S18" s="571"/>
      <c r="T18" s="571"/>
      <c r="U18" s="571"/>
      <c r="V18" s="570"/>
      <c r="W18" s="572"/>
    </row>
    <row r="19" spans="1:23" ht="45" customHeight="1" x14ac:dyDescent="0.15">
      <c r="A19" s="994"/>
      <c r="B19" s="983" t="s">
        <v>339</v>
      </c>
      <c r="C19" s="984"/>
      <c r="D19" s="565" t="s">
        <v>329</v>
      </c>
      <c r="E19" s="566" t="s">
        <v>329</v>
      </c>
      <c r="F19" s="579"/>
      <c r="G19" s="566"/>
      <c r="H19" s="566" t="s">
        <v>329</v>
      </c>
      <c r="I19" s="1003" t="s">
        <v>330</v>
      </c>
      <c r="J19" s="1004"/>
      <c r="K19" s="566" t="s">
        <v>329</v>
      </c>
      <c r="L19" s="566"/>
      <c r="M19" s="566"/>
      <c r="N19" s="566" t="s">
        <v>329</v>
      </c>
      <c r="O19" s="567"/>
      <c r="P19" s="567"/>
      <c r="Q19" s="567"/>
      <c r="R19" s="566"/>
      <c r="S19" s="567"/>
      <c r="T19" s="567" t="s">
        <v>330</v>
      </c>
      <c r="U19" s="567" t="s">
        <v>330</v>
      </c>
      <c r="V19" s="566"/>
      <c r="W19" s="568"/>
    </row>
    <row r="20" spans="1:23" ht="45" customHeight="1" x14ac:dyDescent="0.15">
      <c r="A20" s="994"/>
      <c r="B20" s="580" t="s">
        <v>340</v>
      </c>
      <c r="C20" s="581"/>
      <c r="D20" s="569" t="s">
        <v>329</v>
      </c>
      <c r="E20" s="570" t="s">
        <v>329</v>
      </c>
      <c r="F20" s="562"/>
      <c r="G20" s="570"/>
      <c r="H20" s="570"/>
      <c r="I20" s="570"/>
      <c r="J20" s="570"/>
      <c r="K20" s="570"/>
      <c r="L20" s="570" t="s">
        <v>341</v>
      </c>
      <c r="M20" s="570" t="s">
        <v>329</v>
      </c>
      <c r="N20" s="570"/>
      <c r="O20" s="571"/>
      <c r="P20" s="571" t="s">
        <v>341</v>
      </c>
      <c r="Q20" s="571"/>
      <c r="R20" s="570"/>
      <c r="S20" s="571"/>
      <c r="T20" s="571"/>
      <c r="U20" s="571"/>
      <c r="V20" s="570"/>
      <c r="W20" s="572"/>
    </row>
    <row r="21" spans="1:23" ht="45" customHeight="1" x14ac:dyDescent="0.15">
      <c r="A21" s="994"/>
      <c r="B21" s="989" t="s">
        <v>342</v>
      </c>
      <c r="C21" s="990"/>
      <c r="D21" s="565" t="s">
        <v>329</v>
      </c>
      <c r="E21" s="566" t="s">
        <v>329</v>
      </c>
      <c r="F21" s="579"/>
      <c r="G21" s="566"/>
      <c r="H21" s="566" t="s">
        <v>330</v>
      </c>
      <c r="I21" s="579"/>
      <c r="J21" s="579"/>
      <c r="K21" s="566" t="s">
        <v>330</v>
      </c>
      <c r="L21" s="566"/>
      <c r="M21" s="566" t="s">
        <v>330</v>
      </c>
      <c r="N21" s="566" t="s">
        <v>330</v>
      </c>
      <c r="O21" s="567"/>
      <c r="P21" s="566"/>
      <c r="Q21" s="567"/>
      <c r="R21" s="566"/>
      <c r="S21" s="567"/>
      <c r="T21" s="567"/>
      <c r="U21" s="567"/>
      <c r="V21" s="566"/>
      <c r="W21" s="568"/>
    </row>
    <row r="22" spans="1:23" ht="45" customHeight="1" x14ac:dyDescent="0.15">
      <c r="A22" s="994"/>
      <c r="B22" s="978" t="s">
        <v>343</v>
      </c>
      <c r="C22" s="979"/>
      <c r="D22" s="569" t="s">
        <v>329</v>
      </c>
      <c r="E22" s="570" t="s">
        <v>329</v>
      </c>
      <c r="F22" s="562"/>
      <c r="G22" s="570"/>
      <c r="H22" s="570" t="s">
        <v>329</v>
      </c>
      <c r="I22" s="970" t="s">
        <v>330</v>
      </c>
      <c r="J22" s="971"/>
      <c r="K22" s="570" t="s">
        <v>329</v>
      </c>
      <c r="L22" s="570"/>
      <c r="M22" s="570" t="s">
        <v>329</v>
      </c>
      <c r="N22" s="570" t="s">
        <v>329</v>
      </c>
      <c r="O22" s="571"/>
      <c r="P22" s="571"/>
      <c r="Q22" s="571"/>
      <c r="R22" s="570"/>
      <c r="S22" s="571"/>
      <c r="T22" s="571" t="s">
        <v>330</v>
      </c>
      <c r="U22" s="571" t="s">
        <v>330</v>
      </c>
      <c r="V22" s="570"/>
      <c r="W22" s="572"/>
    </row>
    <row r="23" spans="1:23" ht="45" customHeight="1" x14ac:dyDescent="0.15">
      <c r="A23" s="994"/>
      <c r="B23" s="989" t="s">
        <v>429</v>
      </c>
      <c r="C23" s="990"/>
      <c r="D23" s="565"/>
      <c r="E23" s="566"/>
      <c r="F23" s="579"/>
      <c r="G23" s="566"/>
      <c r="H23" s="566"/>
      <c r="I23" s="579"/>
      <c r="J23" s="579"/>
      <c r="K23" s="566"/>
      <c r="L23" s="566"/>
      <c r="M23" s="566"/>
      <c r="N23" s="566"/>
      <c r="O23" s="567"/>
      <c r="P23" s="566"/>
      <c r="Q23" s="567"/>
      <c r="R23" s="566"/>
      <c r="S23" s="567"/>
      <c r="T23" s="567"/>
      <c r="U23" s="567"/>
      <c r="V23" s="566" t="s">
        <v>329</v>
      </c>
      <c r="W23" s="568"/>
    </row>
    <row r="24" spans="1:23" ht="45" customHeight="1" x14ac:dyDescent="0.15">
      <c r="A24" s="993" t="s">
        <v>344</v>
      </c>
      <c r="B24" s="989" t="s">
        <v>345</v>
      </c>
      <c r="C24" s="990"/>
      <c r="D24" s="565" t="s">
        <v>329</v>
      </c>
      <c r="E24" s="566" t="s">
        <v>329</v>
      </c>
      <c r="F24" s="566"/>
      <c r="G24" s="566"/>
      <c r="H24" s="566"/>
      <c r="I24" s="566"/>
      <c r="J24" s="566"/>
      <c r="K24" s="566"/>
      <c r="L24" s="566"/>
      <c r="M24" s="566"/>
      <c r="N24" s="566" t="s">
        <v>329</v>
      </c>
      <c r="O24" s="567"/>
      <c r="P24" s="567"/>
      <c r="Q24" s="567"/>
      <c r="R24" s="566" t="s">
        <v>329</v>
      </c>
      <c r="S24" s="567"/>
      <c r="T24" s="567"/>
      <c r="U24" s="567"/>
      <c r="V24" s="566"/>
      <c r="W24" s="568"/>
    </row>
    <row r="25" spans="1:23" s="211" customFormat="1" ht="45" customHeight="1" x14ac:dyDescent="0.15">
      <c r="A25" s="994"/>
      <c r="B25" s="978" t="s">
        <v>346</v>
      </c>
      <c r="C25" s="979"/>
      <c r="D25" s="569" t="s">
        <v>329</v>
      </c>
      <c r="E25" s="570" t="s">
        <v>329</v>
      </c>
      <c r="F25" s="570"/>
      <c r="G25" s="570"/>
      <c r="H25" s="570"/>
      <c r="I25" s="996"/>
      <c r="J25" s="997"/>
      <c r="K25" s="570"/>
      <c r="L25" s="570"/>
      <c r="M25" s="570"/>
      <c r="N25" s="570" t="s">
        <v>329</v>
      </c>
      <c r="O25" s="571"/>
      <c r="P25" s="571"/>
      <c r="Q25" s="571"/>
      <c r="R25" s="570"/>
      <c r="S25" s="571"/>
      <c r="T25" s="571"/>
      <c r="U25" s="571"/>
      <c r="V25" s="570"/>
      <c r="W25" s="572"/>
    </row>
    <row r="26" spans="1:23" s="211" customFormat="1" ht="45" customHeight="1" x14ac:dyDescent="0.15">
      <c r="A26" s="994"/>
      <c r="B26" s="983" t="s">
        <v>347</v>
      </c>
      <c r="C26" s="984"/>
      <c r="D26" s="565" t="s">
        <v>329</v>
      </c>
      <c r="E26" s="566" t="s">
        <v>329</v>
      </c>
      <c r="F26" s="566"/>
      <c r="G26" s="566"/>
      <c r="H26" s="566"/>
      <c r="I26" s="566"/>
      <c r="J26" s="566"/>
      <c r="K26" s="566"/>
      <c r="L26" s="566"/>
      <c r="M26" s="566"/>
      <c r="N26" s="566" t="s">
        <v>330</v>
      </c>
      <c r="O26" s="567" t="s">
        <v>329</v>
      </c>
      <c r="P26" s="567"/>
      <c r="Q26" s="567"/>
      <c r="R26" s="566"/>
      <c r="S26" s="567"/>
      <c r="T26" s="567"/>
      <c r="U26" s="567"/>
      <c r="V26" s="566"/>
      <c r="W26" s="568"/>
    </row>
    <row r="27" spans="1:23" ht="45" customHeight="1" x14ac:dyDescent="0.15">
      <c r="A27" s="995"/>
      <c r="B27" s="998" t="s">
        <v>823</v>
      </c>
      <c r="C27" s="999"/>
      <c r="D27" s="569" t="s">
        <v>329</v>
      </c>
      <c r="E27" s="570" t="s">
        <v>329</v>
      </c>
      <c r="F27" s="570"/>
      <c r="G27" s="570"/>
      <c r="H27" s="570"/>
      <c r="I27" s="570"/>
      <c r="J27" s="570"/>
      <c r="K27" s="570"/>
      <c r="L27" s="570"/>
      <c r="M27" s="570"/>
      <c r="N27" s="571" t="s">
        <v>329</v>
      </c>
      <c r="O27" s="571"/>
      <c r="P27" s="571"/>
      <c r="Q27" s="571"/>
      <c r="R27" s="570"/>
      <c r="S27" s="571"/>
      <c r="T27" s="571"/>
      <c r="U27" s="571"/>
      <c r="V27" s="570"/>
      <c r="W27" s="572"/>
    </row>
    <row r="28" spans="1:23" ht="45" customHeight="1" x14ac:dyDescent="0.15">
      <c r="A28" s="980" t="s">
        <v>2</v>
      </c>
      <c r="B28" s="983" t="s">
        <v>348</v>
      </c>
      <c r="C28" s="984"/>
      <c r="D28" s="565" t="s">
        <v>329</v>
      </c>
      <c r="E28" s="566" t="s">
        <v>329</v>
      </c>
      <c r="F28" s="566"/>
      <c r="G28" s="566"/>
      <c r="H28" s="566"/>
      <c r="I28" s="566"/>
      <c r="J28" s="566"/>
      <c r="K28" s="566"/>
      <c r="L28" s="566"/>
      <c r="M28" s="566"/>
      <c r="N28" s="566"/>
      <c r="O28" s="567"/>
      <c r="P28" s="567"/>
      <c r="Q28" s="567"/>
      <c r="R28" s="566"/>
      <c r="S28" s="567" t="s">
        <v>329</v>
      </c>
      <c r="T28" s="567"/>
      <c r="U28" s="567"/>
      <c r="V28" s="566"/>
      <c r="W28" s="568"/>
    </row>
    <row r="29" spans="1:23" ht="45" customHeight="1" x14ac:dyDescent="0.15">
      <c r="A29" s="981"/>
      <c r="B29" s="985" t="s">
        <v>349</v>
      </c>
      <c r="C29" s="986"/>
      <c r="D29" s="569" t="s">
        <v>329</v>
      </c>
      <c r="E29" s="570" t="s">
        <v>329</v>
      </c>
      <c r="F29" s="576"/>
      <c r="G29" s="576"/>
      <c r="H29" s="570" t="s">
        <v>329</v>
      </c>
      <c r="I29" s="576"/>
      <c r="J29" s="576"/>
      <c r="K29" s="570" t="s">
        <v>329</v>
      </c>
      <c r="L29" s="576"/>
      <c r="M29" s="576"/>
      <c r="N29" s="570" t="s">
        <v>329</v>
      </c>
      <c r="O29" s="577"/>
      <c r="P29" s="577"/>
      <c r="Q29" s="577"/>
      <c r="R29" s="576"/>
      <c r="S29" s="577"/>
      <c r="T29" s="577"/>
      <c r="U29" s="577"/>
      <c r="V29" s="576"/>
      <c r="W29" s="578"/>
    </row>
    <row r="30" spans="1:23" ht="45" customHeight="1" x14ac:dyDescent="0.15">
      <c r="A30" s="981"/>
      <c r="B30" s="991" t="s">
        <v>863</v>
      </c>
      <c r="C30" s="992"/>
      <c r="D30" s="582" t="s">
        <v>362</v>
      </c>
      <c r="E30" s="566" t="s">
        <v>329</v>
      </c>
      <c r="F30" s="583"/>
      <c r="G30" s="583"/>
      <c r="H30" s="566" t="s">
        <v>329</v>
      </c>
      <c r="I30" s="583"/>
      <c r="J30" s="583"/>
      <c r="K30" s="566" t="s">
        <v>329</v>
      </c>
      <c r="L30" s="583"/>
      <c r="M30" s="583"/>
      <c r="N30" s="566" t="s">
        <v>329</v>
      </c>
      <c r="O30" s="584"/>
      <c r="P30" s="584"/>
      <c r="Q30" s="584"/>
      <c r="R30" s="583"/>
      <c r="S30" s="584"/>
      <c r="T30" s="584"/>
      <c r="U30" s="584"/>
      <c r="V30" s="583"/>
      <c r="W30" s="585"/>
    </row>
    <row r="31" spans="1:23" ht="45" customHeight="1" thickBot="1" x14ac:dyDescent="0.2">
      <c r="A31" s="982"/>
      <c r="B31" s="987" t="s">
        <v>864</v>
      </c>
      <c r="C31" s="988"/>
      <c r="D31" s="586"/>
      <c r="E31" s="587"/>
      <c r="F31" s="587"/>
      <c r="G31" s="587"/>
      <c r="H31" s="587"/>
      <c r="I31" s="587"/>
      <c r="J31" s="587"/>
      <c r="K31" s="587"/>
      <c r="L31" s="587"/>
      <c r="M31" s="587"/>
      <c r="N31" s="587"/>
      <c r="O31" s="588"/>
      <c r="P31" s="588"/>
      <c r="Q31" s="588"/>
      <c r="R31" s="587"/>
      <c r="S31" s="588"/>
      <c r="T31" s="588"/>
      <c r="U31" s="588"/>
      <c r="V31" s="587"/>
      <c r="W31" s="589" t="s">
        <v>865</v>
      </c>
    </row>
    <row r="32" spans="1:23" ht="21" customHeight="1" x14ac:dyDescent="0.15">
      <c r="A32" s="590"/>
      <c r="B32" s="591"/>
      <c r="C32" s="591"/>
      <c r="D32" s="591"/>
      <c r="E32" s="591"/>
      <c r="F32" s="591"/>
      <c r="G32" s="591"/>
      <c r="H32" s="591"/>
      <c r="I32" s="591"/>
      <c r="J32" s="591"/>
      <c r="K32" s="591"/>
      <c r="L32" s="591"/>
      <c r="M32" s="591"/>
      <c r="N32" s="591"/>
      <c r="O32" s="591"/>
      <c r="P32" s="591"/>
      <c r="Q32" s="591"/>
      <c r="R32" s="591"/>
      <c r="S32" s="591"/>
      <c r="T32" s="591"/>
      <c r="U32" s="591"/>
      <c r="V32" s="591"/>
      <c r="W32" s="591"/>
    </row>
    <row r="33" spans="1:23" s="209" customFormat="1" ht="34.5" customHeight="1" x14ac:dyDescent="0.15">
      <c r="A33" s="592"/>
      <c r="B33" s="593" t="s">
        <v>350</v>
      </c>
      <c r="C33" s="594"/>
      <c r="D33" s="594"/>
      <c r="E33" s="594"/>
      <c r="F33" s="594"/>
      <c r="G33" s="594"/>
      <c r="H33" s="594"/>
      <c r="I33" s="594"/>
      <c r="J33" s="594"/>
      <c r="K33" s="594"/>
      <c r="L33" s="594"/>
      <c r="M33" s="595"/>
      <c r="N33" s="595"/>
      <c r="O33" s="595"/>
      <c r="P33" s="595"/>
      <c r="Q33" s="595"/>
      <c r="R33" s="595"/>
      <c r="S33" s="595"/>
      <c r="T33" s="595"/>
      <c r="U33" s="595"/>
      <c r="V33" s="595"/>
      <c r="W33" s="595"/>
    </row>
  </sheetData>
  <mergeCells count="51">
    <mergeCell ref="I25:J25"/>
    <mergeCell ref="B26:C26"/>
    <mergeCell ref="B27:C27"/>
    <mergeCell ref="A10:A23"/>
    <mergeCell ref="B10:C10"/>
    <mergeCell ref="B11:C11"/>
    <mergeCell ref="B16:C16"/>
    <mergeCell ref="I16:J16"/>
    <mergeCell ref="B17:C17"/>
    <mergeCell ref="B18:C18"/>
    <mergeCell ref="B19:C19"/>
    <mergeCell ref="I19:J19"/>
    <mergeCell ref="B21:C21"/>
    <mergeCell ref="B22:C22"/>
    <mergeCell ref="A28:A31"/>
    <mergeCell ref="B28:C28"/>
    <mergeCell ref="B29:C29"/>
    <mergeCell ref="B31:C31"/>
    <mergeCell ref="B23:C23"/>
    <mergeCell ref="B30:C30"/>
    <mergeCell ref="A24:A27"/>
    <mergeCell ref="B24:C24"/>
    <mergeCell ref="B25:C25"/>
    <mergeCell ref="W8:W9"/>
    <mergeCell ref="K8:K9"/>
    <mergeCell ref="I22:J22"/>
    <mergeCell ref="B13:C13"/>
    <mergeCell ref="B14:B15"/>
    <mergeCell ref="I14:J14"/>
    <mergeCell ref="I15:J15"/>
    <mergeCell ref="B12:C12"/>
    <mergeCell ref="I11:J11"/>
    <mergeCell ref="R8:R9"/>
    <mergeCell ref="S8:S9"/>
    <mergeCell ref="T8:T9"/>
    <mergeCell ref="U8:U9"/>
    <mergeCell ref="F1:V7"/>
    <mergeCell ref="A8:C9"/>
    <mergeCell ref="D8:E8"/>
    <mergeCell ref="F8:F9"/>
    <mergeCell ref="G8:G9"/>
    <mergeCell ref="H8:H9"/>
    <mergeCell ref="I8:I9"/>
    <mergeCell ref="J8:J9"/>
    <mergeCell ref="M8:M9"/>
    <mergeCell ref="N8:N9"/>
    <mergeCell ref="O8:O9"/>
    <mergeCell ref="P8:P9"/>
    <mergeCell ref="Q8:Q9"/>
    <mergeCell ref="L8:L9"/>
    <mergeCell ref="V8:V9"/>
  </mergeCells>
  <phoneticPr fontId="5"/>
  <printOptions horizontalCentered="1" verticalCentered="1"/>
  <pageMargins left="0.23622047244094491" right="0.23622047244094491" top="0.35433070866141736" bottom="0.35433070866141736" header="0.31496062992125984" footer="0.31496062992125984"/>
  <pageSetup paperSize="9" scale="37"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I18"/>
  <sheetViews>
    <sheetView view="pageBreakPreview" zoomScaleNormal="100" zoomScaleSheetLayoutView="100" workbookViewId="0">
      <selection activeCell="H19" sqref="H19"/>
    </sheetView>
  </sheetViews>
  <sheetFormatPr defaultColWidth="9" defaultRowHeight="13.5" x14ac:dyDescent="0.15"/>
  <cols>
    <col min="1" max="1" width="4.875" style="206" customWidth="1"/>
    <col min="2" max="6" width="9" style="206"/>
    <col min="7" max="7" width="13" style="206" customWidth="1"/>
    <col min="8" max="8" width="10.375" style="206" customWidth="1"/>
    <col min="9" max="9" width="17.25" style="206" customWidth="1"/>
    <col min="10" max="16384" width="9" style="206"/>
  </cols>
  <sheetData>
    <row r="1" spans="1:9" ht="14.25" x14ac:dyDescent="0.15">
      <c r="B1" s="266"/>
    </row>
    <row r="2" spans="1:9" ht="24" customHeight="1" x14ac:dyDescent="0.15">
      <c r="A2" s="1426" t="s">
        <v>440</v>
      </c>
      <c r="B2" s="1426"/>
      <c r="C2" s="1426"/>
      <c r="D2" s="1426"/>
      <c r="E2" s="1426"/>
      <c r="F2" s="1426"/>
      <c r="G2" s="1426"/>
      <c r="H2" s="1426"/>
      <c r="I2" s="1426"/>
    </row>
    <row r="3" spans="1:9" ht="14.25" thickBot="1" x14ac:dyDescent="0.2"/>
    <row r="4" spans="1:9" ht="31.5" customHeight="1" thickBot="1" x14ac:dyDescent="0.2">
      <c r="A4" s="1427" t="s">
        <v>441</v>
      </c>
      <c r="B4" s="1428"/>
      <c r="C4" s="1428"/>
      <c r="D4" s="1428"/>
      <c r="E4" s="1428"/>
      <c r="F4" s="1428"/>
      <c r="G4" s="267" t="s">
        <v>442</v>
      </c>
      <c r="H4" s="268" t="s">
        <v>535</v>
      </c>
      <c r="I4" s="269" t="s">
        <v>443</v>
      </c>
    </row>
    <row r="5" spans="1:9" ht="45.75" customHeight="1" x14ac:dyDescent="0.15">
      <c r="A5" s="270">
        <v>1</v>
      </c>
      <c r="B5" s="1429" t="s">
        <v>444</v>
      </c>
      <c r="C5" s="1429"/>
      <c r="D5" s="1429"/>
      <c r="E5" s="1429"/>
      <c r="F5" s="1429"/>
      <c r="G5" s="271" t="s">
        <v>445</v>
      </c>
      <c r="H5" s="272"/>
      <c r="I5" s="273" t="s">
        <v>446</v>
      </c>
    </row>
    <row r="6" spans="1:9" ht="42.75" customHeight="1" x14ac:dyDescent="0.15">
      <c r="A6" s="274">
        <v>2</v>
      </c>
      <c r="B6" s="1430" t="s">
        <v>447</v>
      </c>
      <c r="C6" s="1431"/>
      <c r="D6" s="1431"/>
      <c r="E6" s="1431"/>
      <c r="F6" s="1432"/>
      <c r="G6" s="275" t="s">
        <v>448</v>
      </c>
      <c r="H6" s="276"/>
      <c r="I6" s="277" t="s">
        <v>449</v>
      </c>
    </row>
    <row r="7" spans="1:9" ht="75" customHeight="1" x14ac:dyDescent="0.15">
      <c r="A7" s="274">
        <v>3</v>
      </c>
      <c r="B7" s="1433" t="s">
        <v>450</v>
      </c>
      <c r="C7" s="1434"/>
      <c r="D7" s="1434"/>
      <c r="E7" s="1434"/>
      <c r="F7" s="1435"/>
      <c r="G7" s="275" t="s">
        <v>451</v>
      </c>
      <c r="H7" s="276"/>
      <c r="I7" s="278" t="s">
        <v>452</v>
      </c>
    </row>
    <row r="8" spans="1:9" ht="33" customHeight="1" x14ac:dyDescent="0.15">
      <c r="A8" s="274">
        <v>4</v>
      </c>
      <c r="B8" s="1425" t="s">
        <v>453</v>
      </c>
      <c r="C8" s="1425"/>
      <c r="D8" s="1425"/>
      <c r="E8" s="1425"/>
      <c r="F8" s="1425"/>
      <c r="G8" s="275" t="s">
        <v>454</v>
      </c>
      <c r="H8" s="276"/>
      <c r="I8" s="277" t="s">
        <v>455</v>
      </c>
    </row>
    <row r="9" spans="1:9" ht="50.25" customHeight="1" x14ac:dyDescent="0.15">
      <c r="A9" s="274">
        <v>5</v>
      </c>
      <c r="B9" s="1433" t="s">
        <v>456</v>
      </c>
      <c r="C9" s="1434"/>
      <c r="D9" s="1434"/>
      <c r="E9" s="1434"/>
      <c r="F9" s="1435"/>
      <c r="G9" s="275" t="s">
        <v>457</v>
      </c>
      <c r="H9" s="276"/>
      <c r="I9" s="277" t="s">
        <v>458</v>
      </c>
    </row>
    <row r="10" spans="1:9" ht="56.25" customHeight="1" thickBot="1" x14ac:dyDescent="0.2">
      <c r="A10" s="279">
        <v>6</v>
      </c>
      <c r="B10" s="1438" t="s">
        <v>459</v>
      </c>
      <c r="C10" s="1438"/>
      <c r="D10" s="1438"/>
      <c r="E10" s="1438"/>
      <c r="F10" s="1438"/>
      <c r="G10" s="280" t="s">
        <v>460</v>
      </c>
      <c r="H10" s="281"/>
      <c r="I10" s="282" t="s">
        <v>461</v>
      </c>
    </row>
    <row r="11" spans="1:9" ht="24" customHeight="1" thickBot="1" x14ac:dyDescent="0.2">
      <c r="A11" s="1439" t="s">
        <v>536</v>
      </c>
      <c r="B11" s="1440"/>
      <c r="C11" s="1440"/>
      <c r="D11" s="1440"/>
      <c r="E11" s="1440"/>
      <c r="F11" s="1440"/>
      <c r="G11" s="1440"/>
      <c r="H11" s="1440"/>
      <c r="I11" s="1441"/>
    </row>
    <row r="12" spans="1:9" ht="46.5" customHeight="1" x14ac:dyDescent="0.15">
      <c r="A12" s="270">
        <v>7</v>
      </c>
      <c r="B12" s="1429" t="s">
        <v>462</v>
      </c>
      <c r="C12" s="1429"/>
      <c r="D12" s="1429"/>
      <c r="E12" s="1429"/>
      <c r="F12" s="1429"/>
      <c r="G12" s="283" t="s">
        <v>463</v>
      </c>
      <c r="H12" s="272"/>
      <c r="I12" s="1442" t="s">
        <v>464</v>
      </c>
    </row>
    <row r="13" spans="1:9" ht="32.25" customHeight="1" x14ac:dyDescent="0.15">
      <c r="A13" s="284">
        <v>8</v>
      </c>
      <c r="B13" s="1425" t="s">
        <v>465</v>
      </c>
      <c r="C13" s="1425"/>
      <c r="D13" s="1425"/>
      <c r="E13" s="1425"/>
      <c r="F13" s="1425"/>
      <c r="G13" s="285" t="s">
        <v>466</v>
      </c>
      <c r="H13" s="276"/>
      <c r="I13" s="1443"/>
    </row>
    <row r="14" spans="1:9" ht="40.5" customHeight="1" thickBot="1" x14ac:dyDescent="0.2">
      <c r="A14" s="286">
        <v>9</v>
      </c>
      <c r="B14" s="1445" t="s">
        <v>467</v>
      </c>
      <c r="C14" s="1445"/>
      <c r="D14" s="1445"/>
      <c r="E14" s="1445"/>
      <c r="F14" s="1445"/>
      <c r="G14" s="287" t="s">
        <v>468</v>
      </c>
      <c r="H14" s="288"/>
      <c r="I14" s="1444"/>
    </row>
    <row r="15" spans="1:9" ht="29.25" customHeight="1" x14ac:dyDescent="0.15">
      <c r="A15" s="206" t="s">
        <v>469</v>
      </c>
    </row>
    <row r="16" spans="1:9" ht="24" customHeight="1" x14ac:dyDescent="0.15">
      <c r="G16" s="206" t="s">
        <v>470</v>
      </c>
    </row>
    <row r="17" spans="7:9" ht="43.5" customHeight="1" x14ac:dyDescent="0.15">
      <c r="G17" s="289" t="s">
        <v>415</v>
      </c>
      <c r="H17" s="1436"/>
      <c r="I17" s="1436"/>
    </row>
    <row r="18" spans="7:9" ht="40.5" customHeight="1" x14ac:dyDescent="0.15">
      <c r="G18" s="290" t="s">
        <v>471</v>
      </c>
      <c r="H18" s="1437"/>
      <c r="I18" s="1437"/>
    </row>
  </sheetData>
  <mergeCells count="15">
    <mergeCell ref="H17:I17"/>
    <mergeCell ref="H18:I18"/>
    <mergeCell ref="B9:F9"/>
    <mergeCell ref="B10:F10"/>
    <mergeCell ref="A11:I11"/>
    <mergeCell ref="B12:F12"/>
    <mergeCell ref="I12:I14"/>
    <mergeCell ref="B13:F13"/>
    <mergeCell ref="B14:F14"/>
    <mergeCell ref="B8:F8"/>
    <mergeCell ref="A2:I2"/>
    <mergeCell ref="A4:F4"/>
    <mergeCell ref="B5:F5"/>
    <mergeCell ref="B6:F6"/>
    <mergeCell ref="B7:F7"/>
  </mergeCells>
  <phoneticPr fontId="5"/>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C27"/>
  <sheetViews>
    <sheetView view="pageBreakPreview" zoomScaleNormal="100" zoomScaleSheetLayoutView="100" workbookViewId="0">
      <selection activeCell="D9" sqref="D9:AB13"/>
    </sheetView>
  </sheetViews>
  <sheetFormatPr defaultColWidth="9" defaultRowHeight="13.5" x14ac:dyDescent="0.15"/>
  <cols>
    <col min="1" max="1" width="6.5" style="291" customWidth="1"/>
    <col min="2" max="2" width="16.125" style="291" customWidth="1"/>
    <col min="3" max="3" width="68.375" style="291" customWidth="1"/>
    <col min="4" max="16384" width="9" style="291"/>
  </cols>
  <sheetData>
    <row r="1" spans="1:3" x14ac:dyDescent="0.15">
      <c r="A1" s="292"/>
      <c r="B1" s="292"/>
      <c r="C1" s="293" t="s">
        <v>533</v>
      </c>
    </row>
    <row r="2" spans="1:3" x14ac:dyDescent="0.15">
      <c r="A2" s="292"/>
      <c r="B2" s="292"/>
      <c r="C2" s="292"/>
    </row>
    <row r="3" spans="1:3" ht="38.25" customHeight="1" x14ac:dyDescent="0.15">
      <c r="A3" s="1446" t="s">
        <v>449</v>
      </c>
      <c r="B3" s="1446"/>
      <c r="C3" s="1446"/>
    </row>
    <row r="4" spans="1:3" ht="24.75" thickBot="1" x14ac:dyDescent="0.2">
      <c r="A4" s="358"/>
      <c r="B4" s="358"/>
      <c r="C4" s="294" t="s">
        <v>475</v>
      </c>
    </row>
    <row r="5" spans="1:3" ht="20.100000000000001" customHeight="1" thickBot="1" x14ac:dyDescent="0.2">
      <c r="A5" s="1447" t="s">
        <v>476</v>
      </c>
      <c r="B5" s="1448"/>
      <c r="C5" s="295" t="s">
        <v>477</v>
      </c>
    </row>
    <row r="6" spans="1:3" ht="20.100000000000001" customHeight="1" thickTop="1" x14ac:dyDescent="0.15">
      <c r="A6" s="296">
        <v>1</v>
      </c>
      <c r="B6" s="297"/>
      <c r="C6" s="298"/>
    </row>
    <row r="7" spans="1:3" ht="20.100000000000001" customHeight="1" x14ac:dyDescent="0.15">
      <c r="A7" s="299">
        <v>2</v>
      </c>
      <c r="B7" s="300"/>
      <c r="C7" s="301"/>
    </row>
    <row r="8" spans="1:3" ht="20.100000000000001" customHeight="1" x14ac:dyDescent="0.15">
      <c r="A8" s="299">
        <v>3</v>
      </c>
      <c r="B8" s="300"/>
      <c r="C8" s="301"/>
    </row>
    <row r="9" spans="1:3" ht="20.100000000000001" customHeight="1" x14ac:dyDescent="0.15">
      <c r="A9" s="299">
        <v>4</v>
      </c>
      <c r="B9" s="300"/>
      <c r="C9" s="301"/>
    </row>
    <row r="10" spans="1:3" ht="20.100000000000001" customHeight="1" x14ac:dyDescent="0.15">
      <c r="A10" s="299">
        <v>5</v>
      </c>
      <c r="B10" s="300"/>
      <c r="C10" s="301"/>
    </row>
    <row r="11" spans="1:3" ht="20.100000000000001" customHeight="1" x14ac:dyDescent="0.15">
      <c r="A11" s="299">
        <v>6</v>
      </c>
      <c r="B11" s="300"/>
      <c r="C11" s="301"/>
    </row>
    <row r="12" spans="1:3" ht="20.100000000000001" customHeight="1" x14ac:dyDescent="0.15">
      <c r="A12" s="299">
        <v>7</v>
      </c>
      <c r="B12" s="300"/>
      <c r="C12" s="301"/>
    </row>
    <row r="13" spans="1:3" ht="20.100000000000001" customHeight="1" x14ac:dyDescent="0.15">
      <c r="A13" s="299">
        <v>8</v>
      </c>
      <c r="B13" s="300"/>
      <c r="C13" s="301"/>
    </row>
    <row r="14" spans="1:3" ht="20.100000000000001" customHeight="1" x14ac:dyDescent="0.15">
      <c r="A14" s="299">
        <v>9</v>
      </c>
      <c r="B14" s="300"/>
      <c r="C14" s="301"/>
    </row>
    <row r="15" spans="1:3" ht="20.100000000000001" customHeight="1" x14ac:dyDescent="0.15">
      <c r="A15" s="299">
        <v>10</v>
      </c>
      <c r="B15" s="300"/>
      <c r="C15" s="301"/>
    </row>
    <row r="16" spans="1:3" ht="20.100000000000001" customHeight="1" x14ac:dyDescent="0.15">
      <c r="A16" s="299">
        <v>11</v>
      </c>
      <c r="B16" s="300"/>
      <c r="C16" s="301"/>
    </row>
    <row r="17" spans="1:3" ht="20.100000000000001" customHeight="1" x14ac:dyDescent="0.15">
      <c r="A17" s="299">
        <v>12</v>
      </c>
      <c r="B17" s="300"/>
      <c r="C17" s="301"/>
    </row>
    <row r="18" spans="1:3" ht="20.100000000000001" customHeight="1" x14ac:dyDescent="0.15">
      <c r="A18" s="299">
        <v>13</v>
      </c>
      <c r="B18" s="300"/>
      <c r="C18" s="301"/>
    </row>
    <row r="19" spans="1:3" ht="20.100000000000001" customHeight="1" x14ac:dyDescent="0.15">
      <c r="A19" s="299">
        <v>14</v>
      </c>
      <c r="B19" s="300"/>
      <c r="C19" s="301"/>
    </row>
    <row r="20" spans="1:3" ht="20.100000000000001" customHeight="1" x14ac:dyDescent="0.15">
      <c r="A20" s="299">
        <v>15</v>
      </c>
      <c r="B20" s="300"/>
      <c r="C20" s="301"/>
    </row>
    <row r="21" spans="1:3" ht="20.100000000000001" customHeight="1" x14ac:dyDescent="0.15">
      <c r="A21" s="299">
        <v>16</v>
      </c>
      <c r="B21" s="300"/>
      <c r="C21" s="301"/>
    </row>
    <row r="22" spans="1:3" ht="20.100000000000001" customHeight="1" x14ac:dyDescent="0.15">
      <c r="A22" s="299">
        <v>17</v>
      </c>
      <c r="B22" s="300"/>
      <c r="C22" s="301"/>
    </row>
    <row r="23" spans="1:3" ht="20.100000000000001" customHeight="1" x14ac:dyDescent="0.15">
      <c r="A23" s="299">
        <v>18</v>
      </c>
      <c r="B23" s="300"/>
      <c r="C23" s="301"/>
    </row>
    <row r="24" spans="1:3" ht="20.100000000000001" customHeight="1" x14ac:dyDescent="0.15">
      <c r="A24" s="299">
        <v>19</v>
      </c>
      <c r="B24" s="300"/>
      <c r="C24" s="301"/>
    </row>
    <row r="25" spans="1:3" ht="20.100000000000001" customHeight="1" thickBot="1" x14ac:dyDescent="0.2">
      <c r="A25" s="302">
        <v>20</v>
      </c>
      <c r="B25" s="303"/>
      <c r="C25" s="304"/>
    </row>
    <row r="26" spans="1:3" ht="19.5" customHeight="1" x14ac:dyDescent="0.15">
      <c r="A26" s="292" t="s">
        <v>478</v>
      </c>
      <c r="B26" s="292"/>
      <c r="C26" s="292"/>
    </row>
    <row r="27" spans="1:3" ht="37.5" customHeight="1" x14ac:dyDescent="0.15">
      <c r="A27" s="1449" t="s">
        <v>479</v>
      </c>
      <c r="B27" s="1449"/>
      <c r="C27" s="1449"/>
    </row>
  </sheetData>
  <mergeCells count="3">
    <mergeCell ref="A3:C3"/>
    <mergeCell ref="A5:B5"/>
    <mergeCell ref="A27:C27"/>
  </mergeCells>
  <phoneticPr fontId="5"/>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C27"/>
  <sheetViews>
    <sheetView view="pageBreakPreview" zoomScaleNormal="100" zoomScaleSheetLayoutView="100" workbookViewId="0">
      <selection activeCell="D9" sqref="D9:AB13"/>
    </sheetView>
  </sheetViews>
  <sheetFormatPr defaultColWidth="9" defaultRowHeight="13.5" x14ac:dyDescent="0.15"/>
  <cols>
    <col min="1" max="1" width="6.5" style="291" customWidth="1"/>
    <col min="2" max="2" width="16.125" style="291" customWidth="1"/>
    <col min="3" max="3" width="68.375" style="291" customWidth="1"/>
    <col min="4" max="16384" width="9" style="291"/>
  </cols>
  <sheetData>
    <row r="1" spans="1:3" x14ac:dyDescent="0.15">
      <c r="A1" s="292"/>
      <c r="B1" s="292"/>
      <c r="C1" s="293" t="s">
        <v>537</v>
      </c>
    </row>
    <row r="2" spans="1:3" x14ac:dyDescent="0.15">
      <c r="A2" s="292"/>
      <c r="B2" s="292"/>
      <c r="C2" s="292"/>
    </row>
    <row r="3" spans="1:3" ht="38.25" customHeight="1" x14ac:dyDescent="0.15">
      <c r="A3" s="1446" t="s">
        <v>449</v>
      </c>
      <c r="B3" s="1446"/>
      <c r="C3" s="1446"/>
    </row>
    <row r="4" spans="1:3" ht="24.75" thickBot="1" x14ac:dyDescent="0.2">
      <c r="A4" s="358"/>
      <c r="B4" s="358"/>
      <c r="C4" s="294" t="s">
        <v>538</v>
      </c>
    </row>
    <row r="5" spans="1:3" ht="20.100000000000001" customHeight="1" thickBot="1" x14ac:dyDescent="0.2">
      <c r="A5" s="1447" t="s">
        <v>476</v>
      </c>
      <c r="B5" s="1448"/>
      <c r="C5" s="295" t="s">
        <v>477</v>
      </c>
    </row>
    <row r="6" spans="1:3" ht="20.100000000000001" customHeight="1" thickTop="1" x14ac:dyDescent="0.15">
      <c r="A6" s="296">
        <v>1</v>
      </c>
      <c r="B6" s="305" t="s">
        <v>539</v>
      </c>
      <c r="C6" s="306" t="s">
        <v>480</v>
      </c>
    </row>
    <row r="7" spans="1:3" ht="20.100000000000001" customHeight="1" x14ac:dyDescent="0.15">
      <c r="A7" s="299">
        <v>2</v>
      </c>
      <c r="B7" s="307" t="s">
        <v>539</v>
      </c>
      <c r="C7" s="308" t="s">
        <v>481</v>
      </c>
    </row>
    <row r="8" spans="1:3" ht="20.100000000000001" customHeight="1" x14ac:dyDescent="0.15">
      <c r="A8" s="299">
        <v>3</v>
      </c>
      <c r="B8" s="307" t="s">
        <v>539</v>
      </c>
      <c r="C8" s="308" t="s">
        <v>480</v>
      </c>
    </row>
    <row r="9" spans="1:3" ht="20.100000000000001" customHeight="1" x14ac:dyDescent="0.15">
      <c r="A9" s="299">
        <v>4</v>
      </c>
      <c r="B9" s="307" t="s">
        <v>539</v>
      </c>
      <c r="C9" s="308" t="s">
        <v>480</v>
      </c>
    </row>
    <row r="10" spans="1:3" ht="20.100000000000001" customHeight="1" x14ac:dyDescent="0.15">
      <c r="A10" s="299">
        <v>5</v>
      </c>
      <c r="B10" s="307" t="s">
        <v>539</v>
      </c>
      <c r="C10" s="308" t="s">
        <v>480</v>
      </c>
    </row>
    <row r="11" spans="1:3" ht="20.100000000000001" customHeight="1" x14ac:dyDescent="0.15">
      <c r="A11" s="299">
        <v>6</v>
      </c>
      <c r="B11" s="307" t="s">
        <v>539</v>
      </c>
      <c r="C11" s="308" t="s">
        <v>482</v>
      </c>
    </row>
    <row r="12" spans="1:3" ht="20.100000000000001" customHeight="1" x14ac:dyDescent="0.15">
      <c r="A12" s="299">
        <v>7</v>
      </c>
      <c r="B12" s="307" t="s">
        <v>539</v>
      </c>
      <c r="C12" s="308" t="s">
        <v>483</v>
      </c>
    </row>
    <row r="13" spans="1:3" ht="20.100000000000001" customHeight="1" x14ac:dyDescent="0.15">
      <c r="A13" s="299">
        <v>8</v>
      </c>
      <c r="B13" s="307" t="s">
        <v>539</v>
      </c>
      <c r="C13" s="308" t="s">
        <v>480</v>
      </c>
    </row>
    <row r="14" spans="1:3" ht="20.100000000000001" customHeight="1" x14ac:dyDescent="0.15">
      <c r="A14" s="299">
        <v>9</v>
      </c>
      <c r="B14" s="307" t="s">
        <v>539</v>
      </c>
      <c r="C14" s="308" t="s">
        <v>480</v>
      </c>
    </row>
    <row r="15" spans="1:3" ht="20.100000000000001" customHeight="1" x14ac:dyDescent="0.15">
      <c r="A15" s="299">
        <v>10</v>
      </c>
      <c r="B15" s="307" t="s">
        <v>539</v>
      </c>
      <c r="C15" s="308" t="s">
        <v>484</v>
      </c>
    </row>
    <row r="16" spans="1:3" ht="20.100000000000001" customHeight="1" x14ac:dyDescent="0.15">
      <c r="A16" s="299">
        <v>11</v>
      </c>
      <c r="B16" s="307" t="s">
        <v>539</v>
      </c>
      <c r="C16" s="308" t="s">
        <v>480</v>
      </c>
    </row>
    <row r="17" spans="1:3" ht="20.100000000000001" customHeight="1" x14ac:dyDescent="0.15">
      <c r="A17" s="299">
        <v>12</v>
      </c>
      <c r="B17" s="300"/>
      <c r="C17" s="301"/>
    </row>
    <row r="18" spans="1:3" ht="20.100000000000001" customHeight="1" x14ac:dyDescent="0.15">
      <c r="A18" s="299">
        <v>13</v>
      </c>
      <c r="B18" s="300"/>
      <c r="C18" s="301"/>
    </row>
    <row r="19" spans="1:3" ht="20.100000000000001" customHeight="1" x14ac:dyDescent="0.15">
      <c r="A19" s="299">
        <v>14</v>
      </c>
      <c r="B19" s="300"/>
      <c r="C19" s="301"/>
    </row>
    <row r="20" spans="1:3" ht="20.100000000000001" customHeight="1" x14ac:dyDescent="0.15">
      <c r="A20" s="299">
        <v>15</v>
      </c>
      <c r="B20" s="300"/>
      <c r="C20" s="301"/>
    </row>
    <row r="21" spans="1:3" ht="20.100000000000001" customHeight="1" x14ac:dyDescent="0.15">
      <c r="A21" s="299">
        <v>16</v>
      </c>
      <c r="B21" s="300"/>
      <c r="C21" s="301"/>
    </row>
    <row r="22" spans="1:3" ht="20.100000000000001" customHeight="1" x14ac:dyDescent="0.15">
      <c r="A22" s="299">
        <v>17</v>
      </c>
      <c r="B22" s="300"/>
      <c r="C22" s="301"/>
    </row>
    <row r="23" spans="1:3" ht="20.100000000000001" customHeight="1" x14ac:dyDescent="0.15">
      <c r="A23" s="299">
        <v>18</v>
      </c>
      <c r="B23" s="300"/>
      <c r="C23" s="301"/>
    </row>
    <row r="24" spans="1:3" ht="20.100000000000001" customHeight="1" x14ac:dyDescent="0.15">
      <c r="A24" s="299">
        <v>19</v>
      </c>
      <c r="B24" s="300"/>
      <c r="C24" s="301"/>
    </row>
    <row r="25" spans="1:3" ht="20.100000000000001" customHeight="1" thickBot="1" x14ac:dyDescent="0.2">
      <c r="A25" s="302">
        <v>20</v>
      </c>
      <c r="B25" s="303"/>
      <c r="C25" s="304"/>
    </row>
    <row r="26" spans="1:3" ht="19.5" customHeight="1" x14ac:dyDescent="0.15">
      <c r="A26" s="292" t="s">
        <v>478</v>
      </c>
      <c r="B26" s="292"/>
      <c r="C26" s="292"/>
    </row>
    <row r="27" spans="1:3" ht="37.5" customHeight="1" x14ac:dyDescent="0.15">
      <c r="A27" s="1449" t="s">
        <v>479</v>
      </c>
      <c r="B27" s="1449"/>
      <c r="C27" s="1449"/>
    </row>
  </sheetData>
  <mergeCells count="3">
    <mergeCell ref="A3:C3"/>
    <mergeCell ref="A5:B5"/>
    <mergeCell ref="A27:C27"/>
  </mergeCells>
  <phoneticPr fontId="5"/>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AH17"/>
  <sheetViews>
    <sheetView view="pageBreakPreview" zoomScaleNormal="100" workbookViewId="0">
      <selection activeCell="X15" sqref="X15"/>
    </sheetView>
  </sheetViews>
  <sheetFormatPr defaultColWidth="9" defaultRowHeight="21" customHeight="1" x14ac:dyDescent="0.15"/>
  <cols>
    <col min="1" max="38" width="2.625" style="310" customWidth="1"/>
    <col min="39" max="16384" width="9" style="310"/>
  </cols>
  <sheetData>
    <row r="1" spans="1:34" ht="21" customHeight="1" x14ac:dyDescent="0.15">
      <c r="A1" s="309"/>
      <c r="AD1" s="309"/>
    </row>
    <row r="2" spans="1:34" ht="21" customHeight="1" x14ac:dyDescent="0.15">
      <c r="A2" s="309"/>
    </row>
    <row r="3" spans="1:34" ht="21" customHeight="1" x14ac:dyDescent="0.15">
      <c r="A3" s="1450" t="s">
        <v>485</v>
      </c>
      <c r="B3" s="1450"/>
      <c r="C3" s="1450"/>
      <c r="D3" s="1450"/>
      <c r="E3" s="1450"/>
      <c r="F3" s="1450"/>
      <c r="G3" s="1450"/>
      <c r="H3" s="1450"/>
      <c r="I3" s="1450"/>
      <c r="J3" s="1450"/>
      <c r="K3" s="1450"/>
      <c r="L3" s="1450"/>
      <c r="M3" s="1450"/>
      <c r="N3" s="1450"/>
      <c r="O3" s="1450"/>
      <c r="P3" s="1450"/>
      <c r="Q3" s="1450"/>
      <c r="R3" s="1450"/>
      <c r="S3" s="1450"/>
      <c r="T3" s="1450"/>
      <c r="U3" s="1450"/>
      <c r="V3" s="1450"/>
      <c r="W3" s="1450"/>
      <c r="X3" s="1450"/>
      <c r="Y3" s="1450"/>
      <c r="Z3" s="1450"/>
      <c r="AA3" s="1450"/>
      <c r="AB3" s="1450"/>
      <c r="AC3" s="1450"/>
      <c r="AD3" s="1450"/>
      <c r="AE3" s="1450"/>
      <c r="AF3" s="1450"/>
      <c r="AG3" s="1450"/>
      <c r="AH3" s="1450"/>
    </row>
    <row r="4" spans="1:34" ht="21" customHeight="1" x14ac:dyDescent="0.15">
      <c r="A4" s="359"/>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row>
    <row r="5" spans="1:34" ht="21" customHeight="1" x14ac:dyDescent="0.15">
      <c r="A5" s="359"/>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row>
    <row r="6" spans="1:34" ht="21" customHeight="1" thickBot="1" x14ac:dyDescent="0.2">
      <c r="A6" s="359"/>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row>
    <row r="7" spans="1:34" ht="23.25" customHeight="1" x14ac:dyDescent="0.15">
      <c r="A7" s="1451" t="s">
        <v>486</v>
      </c>
      <c r="B7" s="1452"/>
      <c r="C7" s="1452"/>
      <c r="D7" s="1452"/>
      <c r="E7" s="1452"/>
      <c r="F7" s="1452"/>
      <c r="G7" s="1452"/>
      <c r="H7" s="1452"/>
      <c r="I7" s="1452"/>
      <c r="J7" s="1452"/>
      <c r="K7" s="1453"/>
      <c r="L7" s="1454" t="s">
        <v>487</v>
      </c>
      <c r="M7" s="1455"/>
      <c r="N7" s="1455"/>
      <c r="O7" s="1455"/>
      <c r="P7" s="1455"/>
      <c r="Q7" s="1455"/>
      <c r="R7" s="1455"/>
      <c r="S7" s="1455"/>
      <c r="T7" s="1455"/>
      <c r="U7" s="1455"/>
      <c r="V7" s="1455"/>
      <c r="W7" s="1455"/>
      <c r="X7" s="1455"/>
      <c r="Y7" s="1455"/>
      <c r="Z7" s="1455"/>
      <c r="AA7" s="1455"/>
      <c r="AB7" s="1455"/>
      <c r="AC7" s="1455"/>
      <c r="AD7" s="1455"/>
      <c r="AE7" s="1455"/>
      <c r="AF7" s="1455"/>
      <c r="AG7" s="1455"/>
      <c r="AH7" s="1456"/>
    </row>
    <row r="8" spans="1:34" ht="25.5" customHeight="1" x14ac:dyDescent="0.15">
      <c r="A8" s="1457" t="s">
        <v>488</v>
      </c>
      <c r="B8" s="1458"/>
      <c r="C8" s="1458"/>
      <c r="D8" s="1458"/>
      <c r="E8" s="1458"/>
      <c r="F8" s="1458"/>
      <c r="G8" s="1458"/>
      <c r="H8" s="1458"/>
      <c r="I8" s="1458"/>
      <c r="J8" s="1458"/>
      <c r="K8" s="1458"/>
      <c r="L8" s="1458"/>
      <c r="M8" s="1458"/>
      <c r="N8" s="1458"/>
      <c r="O8" s="1458"/>
      <c r="P8" s="1458"/>
      <c r="Q8" s="1458"/>
      <c r="R8" s="1458"/>
      <c r="S8" s="1458"/>
      <c r="T8" s="1458"/>
      <c r="U8" s="1458"/>
      <c r="V8" s="1458"/>
      <c r="W8" s="1459"/>
      <c r="X8" s="1460" t="s">
        <v>273</v>
      </c>
      <c r="Y8" s="1461"/>
      <c r="Z8" s="1461"/>
      <c r="AA8" s="1461"/>
      <c r="AB8" s="360" t="s">
        <v>272</v>
      </c>
      <c r="AC8" s="1461"/>
      <c r="AD8" s="1461"/>
      <c r="AE8" s="360" t="s">
        <v>271</v>
      </c>
      <c r="AF8" s="1461"/>
      <c r="AG8" s="1461"/>
      <c r="AH8" s="311" t="s">
        <v>56</v>
      </c>
    </row>
    <row r="9" spans="1:34" ht="27.75" customHeight="1" x14ac:dyDescent="0.15">
      <c r="A9" s="1481" t="s">
        <v>489</v>
      </c>
      <c r="B9" s="1482"/>
      <c r="C9" s="1487" t="s">
        <v>490</v>
      </c>
      <c r="D9" s="1462"/>
      <c r="E9" s="1462"/>
      <c r="F9" s="1462"/>
      <c r="G9" s="1462"/>
      <c r="H9" s="1462"/>
      <c r="I9" s="1462"/>
      <c r="J9" s="1462"/>
      <c r="K9" s="1488"/>
      <c r="L9" s="1489" t="s">
        <v>491</v>
      </c>
      <c r="M9" s="1490"/>
      <c r="N9" s="1490"/>
      <c r="O9" s="1490"/>
      <c r="P9" s="1490"/>
      <c r="Q9" s="1490"/>
      <c r="R9" s="1490"/>
      <c r="S9" s="1490"/>
      <c r="T9" s="1490"/>
      <c r="U9" s="1490"/>
      <c r="V9" s="1490"/>
      <c r="W9" s="1490"/>
      <c r="X9" s="1490"/>
      <c r="Y9" s="1490"/>
      <c r="Z9" s="1491"/>
      <c r="AA9" s="1498"/>
      <c r="AB9" s="1499"/>
      <c r="AC9" s="1499"/>
      <c r="AD9" s="1499"/>
      <c r="AE9" s="1499"/>
      <c r="AF9" s="1499"/>
      <c r="AG9" s="312" t="s">
        <v>492</v>
      </c>
      <c r="AH9" s="313"/>
    </row>
    <row r="10" spans="1:34" ht="25.5" customHeight="1" x14ac:dyDescent="0.15">
      <c r="A10" s="1483"/>
      <c r="B10" s="1484"/>
      <c r="C10" s="1492" t="s">
        <v>493</v>
      </c>
      <c r="D10" s="1493"/>
      <c r="E10" s="1493"/>
      <c r="F10" s="1493"/>
      <c r="G10" s="1493"/>
      <c r="H10" s="1493"/>
      <c r="I10" s="1493"/>
      <c r="J10" s="1493"/>
      <c r="K10" s="1494"/>
      <c r="L10" s="1489" t="s">
        <v>494</v>
      </c>
      <c r="M10" s="1490"/>
      <c r="N10" s="1490"/>
      <c r="O10" s="1490"/>
      <c r="P10" s="1490"/>
      <c r="Q10" s="1490"/>
      <c r="R10" s="1490"/>
      <c r="S10" s="1490"/>
      <c r="T10" s="1490"/>
      <c r="U10" s="1490"/>
      <c r="V10" s="1490"/>
      <c r="W10" s="1490"/>
      <c r="X10" s="1490"/>
      <c r="Y10" s="1490"/>
      <c r="Z10" s="1491"/>
      <c r="AA10" s="1500"/>
      <c r="AB10" s="1501"/>
      <c r="AC10" s="1501"/>
      <c r="AD10" s="1501"/>
      <c r="AE10" s="1501"/>
      <c r="AF10" s="1501"/>
      <c r="AG10" s="314" t="s">
        <v>492</v>
      </c>
      <c r="AH10" s="315"/>
    </row>
    <row r="11" spans="1:34" ht="41.25" customHeight="1" x14ac:dyDescent="0.15">
      <c r="A11" s="1483"/>
      <c r="B11" s="1484"/>
      <c r="C11" s="1495" t="s">
        <v>472</v>
      </c>
      <c r="D11" s="1496"/>
      <c r="E11" s="1496"/>
      <c r="F11" s="1496"/>
      <c r="G11" s="1496"/>
      <c r="H11" s="1496"/>
      <c r="I11" s="1496"/>
      <c r="J11" s="1496"/>
      <c r="K11" s="1497"/>
      <c r="L11" s="316"/>
      <c r="M11" s="314"/>
      <c r="N11" s="314" t="s">
        <v>495</v>
      </c>
      <c r="O11" s="314"/>
      <c r="P11" s="314"/>
      <c r="Q11" s="314"/>
      <c r="R11" s="314"/>
      <c r="S11" s="314"/>
      <c r="T11" s="314" t="s">
        <v>496</v>
      </c>
      <c r="U11" s="314"/>
      <c r="V11" s="314"/>
      <c r="W11" s="314"/>
      <c r="X11" s="314"/>
      <c r="Y11" s="314"/>
      <c r="Z11" s="314" t="s">
        <v>2</v>
      </c>
      <c r="AA11" s="314"/>
      <c r="AB11" s="314"/>
      <c r="AC11" s="314" t="s">
        <v>540</v>
      </c>
      <c r="AD11" s="1462"/>
      <c r="AE11" s="1462"/>
      <c r="AF11" s="1462"/>
      <c r="AG11" s="314" t="s">
        <v>541</v>
      </c>
      <c r="AH11" s="315"/>
    </row>
    <row r="12" spans="1:34" ht="40.5" customHeight="1" x14ac:dyDescent="0.15">
      <c r="A12" s="1483"/>
      <c r="B12" s="1484"/>
      <c r="C12" s="1463" t="s">
        <v>497</v>
      </c>
      <c r="D12" s="1464"/>
      <c r="E12" s="1464"/>
      <c r="F12" s="1464"/>
      <c r="G12" s="1464"/>
      <c r="H12" s="1464"/>
      <c r="I12" s="1464"/>
      <c r="J12" s="1464"/>
      <c r="K12" s="1465"/>
      <c r="L12" s="1472"/>
      <c r="M12" s="1473"/>
      <c r="N12" s="1473"/>
      <c r="O12" s="1473"/>
      <c r="P12" s="1473"/>
      <c r="Q12" s="1473"/>
      <c r="R12" s="1473"/>
      <c r="S12" s="1473"/>
      <c r="T12" s="1473"/>
      <c r="U12" s="1473"/>
      <c r="V12" s="1473"/>
      <c r="W12" s="1473"/>
      <c r="X12" s="1473"/>
      <c r="Y12" s="1473"/>
      <c r="Z12" s="1473"/>
      <c r="AA12" s="1473"/>
      <c r="AB12" s="1473"/>
      <c r="AC12" s="1473"/>
      <c r="AD12" s="1473"/>
      <c r="AE12" s="1473"/>
      <c r="AF12" s="1473"/>
      <c r="AG12" s="1473"/>
      <c r="AH12" s="1474"/>
    </row>
    <row r="13" spans="1:34" ht="41.25" customHeight="1" x14ac:dyDescent="0.15">
      <c r="A13" s="1483"/>
      <c r="B13" s="1484"/>
      <c r="C13" s="1466"/>
      <c r="D13" s="1467"/>
      <c r="E13" s="1467"/>
      <c r="F13" s="1467"/>
      <c r="G13" s="1467"/>
      <c r="H13" s="1467"/>
      <c r="I13" s="1467"/>
      <c r="J13" s="1467"/>
      <c r="K13" s="1468"/>
      <c r="L13" s="1475"/>
      <c r="M13" s="1476"/>
      <c r="N13" s="1476"/>
      <c r="O13" s="1476"/>
      <c r="P13" s="1476"/>
      <c r="Q13" s="1476"/>
      <c r="R13" s="1476"/>
      <c r="S13" s="1476"/>
      <c r="T13" s="1476"/>
      <c r="U13" s="1476"/>
      <c r="V13" s="1476"/>
      <c r="W13" s="1476"/>
      <c r="X13" s="1476"/>
      <c r="Y13" s="1476"/>
      <c r="Z13" s="1476"/>
      <c r="AA13" s="1476"/>
      <c r="AB13" s="1476"/>
      <c r="AC13" s="1476"/>
      <c r="AD13" s="1476"/>
      <c r="AE13" s="1476"/>
      <c r="AF13" s="1476"/>
      <c r="AG13" s="1476"/>
      <c r="AH13" s="1477"/>
    </row>
    <row r="14" spans="1:34" ht="21" customHeight="1" thickBot="1" x14ac:dyDescent="0.2">
      <c r="A14" s="1485"/>
      <c r="B14" s="1486"/>
      <c r="C14" s="1469"/>
      <c r="D14" s="1470"/>
      <c r="E14" s="1470"/>
      <c r="F14" s="1470"/>
      <c r="G14" s="1470"/>
      <c r="H14" s="1470"/>
      <c r="I14" s="1470"/>
      <c r="J14" s="1470"/>
      <c r="K14" s="1471"/>
      <c r="L14" s="1478"/>
      <c r="M14" s="1479"/>
      <c r="N14" s="1479"/>
      <c r="O14" s="1479"/>
      <c r="P14" s="1479"/>
      <c r="Q14" s="1479"/>
      <c r="R14" s="1479"/>
      <c r="S14" s="1479"/>
      <c r="T14" s="1479"/>
      <c r="U14" s="1479"/>
      <c r="V14" s="1479"/>
      <c r="W14" s="1479"/>
      <c r="X14" s="1479"/>
      <c r="Y14" s="1479"/>
      <c r="Z14" s="1479"/>
      <c r="AA14" s="1479"/>
      <c r="AB14" s="1479"/>
      <c r="AC14" s="1479"/>
      <c r="AD14" s="1479"/>
      <c r="AE14" s="1479"/>
      <c r="AF14" s="1479"/>
      <c r="AG14" s="1479"/>
      <c r="AH14" s="1480"/>
    </row>
    <row r="15" spans="1:34" ht="21" customHeight="1" x14ac:dyDescent="0.15">
      <c r="A15" s="317" t="s">
        <v>542</v>
      </c>
      <c r="B15" s="318" t="s">
        <v>498</v>
      </c>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row>
    <row r="16" spans="1:34" ht="21" customHeight="1" x14ac:dyDescent="0.15">
      <c r="B16" s="318" t="s">
        <v>499</v>
      </c>
      <c r="C16" s="318"/>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row>
    <row r="17" spans="1:34" ht="21" customHeight="1" x14ac:dyDescent="0.15">
      <c r="A17" s="309"/>
      <c r="B17" s="318" t="s">
        <v>500</v>
      </c>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row>
  </sheetData>
  <mergeCells count="19">
    <mergeCell ref="AD11:AF11"/>
    <mergeCell ref="C12:K14"/>
    <mergeCell ref="L12:AH14"/>
    <mergeCell ref="A9:B14"/>
    <mergeCell ref="C9:K9"/>
    <mergeCell ref="L9:Z9"/>
    <mergeCell ref="C10:K10"/>
    <mergeCell ref="L10:Z10"/>
    <mergeCell ref="C11:K11"/>
    <mergeCell ref="AA9:AF9"/>
    <mergeCell ref="AA10:AF10"/>
    <mergeCell ref="A3:AH3"/>
    <mergeCell ref="A7:K7"/>
    <mergeCell ref="L7:AH7"/>
    <mergeCell ref="A8:W8"/>
    <mergeCell ref="X8:Y8"/>
    <mergeCell ref="Z8:AA8"/>
    <mergeCell ref="AC8:AD8"/>
    <mergeCell ref="AF8:AG8"/>
  </mergeCells>
  <phoneticPr fontId="5"/>
  <pageMargins left="0.6692913385826772" right="0.6692913385826772" top="0.82" bottom="0.86" header="0.31496062992125984" footer="0"/>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AH17"/>
  <sheetViews>
    <sheetView showGridLines="0" view="pageBreakPreview" zoomScaleNormal="100" workbookViewId="0">
      <selection activeCell="C9" sqref="C9:AH14"/>
    </sheetView>
  </sheetViews>
  <sheetFormatPr defaultColWidth="9" defaultRowHeight="21" customHeight="1" x14ac:dyDescent="0.15"/>
  <cols>
    <col min="1" max="38" width="2.625" style="310" customWidth="1"/>
    <col min="39" max="16384" width="9" style="310"/>
  </cols>
  <sheetData>
    <row r="1" spans="1:34" ht="21" customHeight="1" x14ac:dyDescent="0.15">
      <c r="A1" s="309"/>
      <c r="AD1" s="309"/>
    </row>
    <row r="2" spans="1:34" ht="21" customHeight="1" x14ac:dyDescent="0.15">
      <c r="A2" s="309"/>
    </row>
    <row r="3" spans="1:34" ht="21" customHeight="1" x14ac:dyDescent="0.15">
      <c r="A3" s="1450" t="s">
        <v>485</v>
      </c>
      <c r="B3" s="1450"/>
      <c r="C3" s="1450"/>
      <c r="D3" s="1450"/>
      <c r="E3" s="1450"/>
      <c r="F3" s="1450"/>
      <c r="G3" s="1450"/>
      <c r="H3" s="1450"/>
      <c r="I3" s="1450"/>
      <c r="J3" s="1450"/>
      <c r="K3" s="1450"/>
      <c r="L3" s="1450"/>
      <c r="M3" s="1450"/>
      <c r="N3" s="1450"/>
      <c r="O3" s="1450"/>
      <c r="P3" s="1450"/>
      <c r="Q3" s="1450"/>
      <c r="R3" s="1450"/>
      <c r="S3" s="1450"/>
      <c r="T3" s="1450"/>
      <c r="U3" s="1450"/>
      <c r="V3" s="1450"/>
      <c r="W3" s="1450"/>
      <c r="X3" s="1450"/>
      <c r="Y3" s="1450"/>
      <c r="Z3" s="1450"/>
      <c r="AA3" s="1450"/>
      <c r="AB3" s="1450"/>
      <c r="AC3" s="1450"/>
      <c r="AD3" s="1450"/>
      <c r="AE3" s="1450"/>
      <c r="AF3" s="1450"/>
      <c r="AG3" s="1450"/>
      <c r="AH3" s="1450"/>
    </row>
    <row r="4" spans="1:34" ht="21" customHeight="1" x14ac:dyDescent="0.15">
      <c r="A4" s="359"/>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row>
    <row r="5" spans="1:34" ht="21" customHeight="1" x14ac:dyDescent="0.15">
      <c r="A5" s="359"/>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row>
    <row r="6" spans="1:34" ht="21" customHeight="1" thickBot="1" x14ac:dyDescent="0.2">
      <c r="A6" s="359"/>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row>
    <row r="7" spans="1:34" ht="23.25" customHeight="1" x14ac:dyDescent="0.15">
      <c r="A7" s="1451" t="s">
        <v>486</v>
      </c>
      <c r="B7" s="1452"/>
      <c r="C7" s="1452"/>
      <c r="D7" s="1452"/>
      <c r="E7" s="1452"/>
      <c r="F7" s="1452"/>
      <c r="G7" s="1452"/>
      <c r="H7" s="1452"/>
      <c r="I7" s="1452"/>
      <c r="J7" s="1452"/>
      <c r="K7" s="1453"/>
      <c r="L7" s="1454" t="s">
        <v>487</v>
      </c>
      <c r="M7" s="1455"/>
      <c r="N7" s="1455"/>
      <c r="O7" s="1455"/>
      <c r="P7" s="1455"/>
      <c r="Q7" s="1455"/>
      <c r="R7" s="1455"/>
      <c r="S7" s="1455"/>
      <c r="T7" s="1455"/>
      <c r="U7" s="1455"/>
      <c r="V7" s="1455"/>
      <c r="W7" s="1455"/>
      <c r="X7" s="1455"/>
      <c r="Y7" s="1455"/>
      <c r="Z7" s="1455"/>
      <c r="AA7" s="1455"/>
      <c r="AB7" s="1455"/>
      <c r="AC7" s="1455"/>
      <c r="AD7" s="1455"/>
      <c r="AE7" s="1455"/>
      <c r="AF7" s="1455"/>
      <c r="AG7" s="1455"/>
      <c r="AH7" s="1456"/>
    </row>
    <row r="8" spans="1:34" ht="25.5" customHeight="1" x14ac:dyDescent="0.15">
      <c r="A8" s="1457" t="s">
        <v>488</v>
      </c>
      <c r="B8" s="1458"/>
      <c r="C8" s="1458"/>
      <c r="D8" s="1458"/>
      <c r="E8" s="1458"/>
      <c r="F8" s="1458"/>
      <c r="G8" s="1458"/>
      <c r="H8" s="1458"/>
      <c r="I8" s="1458"/>
      <c r="J8" s="1458"/>
      <c r="K8" s="1458"/>
      <c r="L8" s="1458"/>
      <c r="M8" s="1458"/>
      <c r="N8" s="1458"/>
      <c r="O8" s="1458"/>
      <c r="P8" s="1458"/>
      <c r="Q8" s="1458"/>
      <c r="R8" s="1458"/>
      <c r="S8" s="1458"/>
      <c r="T8" s="1458"/>
      <c r="U8" s="1458"/>
      <c r="V8" s="1458"/>
      <c r="W8" s="1459"/>
      <c r="X8" s="1460" t="s">
        <v>273</v>
      </c>
      <c r="Y8" s="1461"/>
      <c r="Z8" s="1461" t="s">
        <v>543</v>
      </c>
      <c r="AA8" s="1461"/>
      <c r="AB8" s="360" t="s">
        <v>272</v>
      </c>
      <c r="AC8" s="1461" t="s">
        <v>544</v>
      </c>
      <c r="AD8" s="1461"/>
      <c r="AE8" s="360" t="s">
        <v>271</v>
      </c>
      <c r="AF8" s="1461" t="s">
        <v>545</v>
      </c>
      <c r="AG8" s="1461"/>
      <c r="AH8" s="311" t="s">
        <v>56</v>
      </c>
    </row>
    <row r="9" spans="1:34" ht="27.75" customHeight="1" x14ac:dyDescent="0.15">
      <c r="A9" s="1481" t="s">
        <v>489</v>
      </c>
      <c r="B9" s="1482"/>
      <c r="C9" s="1487" t="s">
        <v>490</v>
      </c>
      <c r="D9" s="1462"/>
      <c r="E9" s="1462"/>
      <c r="F9" s="1462"/>
      <c r="G9" s="1462"/>
      <c r="H9" s="1462"/>
      <c r="I9" s="1462"/>
      <c r="J9" s="1462"/>
      <c r="K9" s="1488"/>
      <c r="L9" s="1489" t="s">
        <v>491</v>
      </c>
      <c r="M9" s="1490"/>
      <c r="N9" s="1490"/>
      <c r="O9" s="1490"/>
      <c r="P9" s="1490"/>
      <c r="Q9" s="1490"/>
      <c r="R9" s="1490"/>
      <c r="S9" s="1490"/>
      <c r="T9" s="1490"/>
      <c r="U9" s="1490"/>
      <c r="V9" s="1490"/>
      <c r="W9" s="1490"/>
      <c r="X9" s="1490"/>
      <c r="Y9" s="1490"/>
      <c r="Z9" s="1491"/>
      <c r="AA9" s="1502" t="s">
        <v>546</v>
      </c>
      <c r="AB9" s="1503"/>
      <c r="AC9" s="1503"/>
      <c r="AD9" s="1503"/>
      <c r="AE9" s="1503"/>
      <c r="AF9" s="1503"/>
      <c r="AG9" s="312" t="s">
        <v>492</v>
      </c>
      <c r="AH9" s="313"/>
    </row>
    <row r="10" spans="1:34" ht="25.5" customHeight="1" x14ac:dyDescent="0.15">
      <c r="A10" s="1483"/>
      <c r="B10" s="1484"/>
      <c r="C10" s="1492" t="s">
        <v>493</v>
      </c>
      <c r="D10" s="1493"/>
      <c r="E10" s="1493"/>
      <c r="F10" s="1493"/>
      <c r="G10" s="1493"/>
      <c r="H10" s="1493"/>
      <c r="I10" s="1493"/>
      <c r="J10" s="1493"/>
      <c r="K10" s="1494"/>
      <c r="L10" s="1489" t="s">
        <v>494</v>
      </c>
      <c r="M10" s="1490"/>
      <c r="N10" s="1490"/>
      <c r="O10" s="1490"/>
      <c r="P10" s="1490"/>
      <c r="Q10" s="1490"/>
      <c r="R10" s="1490"/>
      <c r="S10" s="1490"/>
      <c r="T10" s="1490"/>
      <c r="U10" s="1490"/>
      <c r="V10" s="1490"/>
      <c r="W10" s="1490"/>
      <c r="X10" s="1490"/>
      <c r="Y10" s="1490"/>
      <c r="Z10" s="1491"/>
      <c r="AA10" s="1504">
        <v>200</v>
      </c>
      <c r="AB10" s="1505"/>
      <c r="AC10" s="1505"/>
      <c r="AD10" s="1505"/>
      <c r="AE10" s="1505"/>
      <c r="AF10" s="1505"/>
      <c r="AG10" s="314" t="s">
        <v>492</v>
      </c>
      <c r="AH10" s="315"/>
    </row>
    <row r="11" spans="1:34" ht="41.25" customHeight="1" x14ac:dyDescent="0.15">
      <c r="A11" s="1483"/>
      <c r="B11" s="1484"/>
      <c r="C11" s="1495" t="s">
        <v>472</v>
      </c>
      <c r="D11" s="1496"/>
      <c r="E11" s="1496"/>
      <c r="F11" s="1496"/>
      <c r="G11" s="1496"/>
      <c r="H11" s="1496"/>
      <c r="I11" s="1496"/>
      <c r="J11" s="1496"/>
      <c r="K11" s="1497"/>
      <c r="L11" s="316"/>
      <c r="M11" s="314"/>
      <c r="N11" s="314" t="s">
        <v>495</v>
      </c>
      <c r="O11" s="314"/>
      <c r="P11" s="314"/>
      <c r="Q11" s="314"/>
      <c r="R11" s="314"/>
      <c r="S11" s="314"/>
      <c r="T11" s="314" t="s">
        <v>496</v>
      </c>
      <c r="U11" s="314"/>
      <c r="V11" s="314"/>
      <c r="W11" s="314"/>
      <c r="X11" s="314"/>
      <c r="Y11" s="314"/>
      <c r="Z11" s="314" t="s">
        <v>2</v>
      </c>
      <c r="AA11" s="314"/>
      <c r="AB11" s="314"/>
      <c r="AC11" s="314" t="s">
        <v>540</v>
      </c>
      <c r="AD11" s="1462"/>
      <c r="AE11" s="1462"/>
      <c r="AF11" s="1462"/>
      <c r="AG11" s="314" t="s">
        <v>541</v>
      </c>
      <c r="AH11" s="315"/>
    </row>
    <row r="12" spans="1:34" ht="40.5" customHeight="1" x14ac:dyDescent="0.15">
      <c r="A12" s="1483"/>
      <c r="B12" s="1484"/>
      <c r="C12" s="1463" t="s">
        <v>497</v>
      </c>
      <c r="D12" s="1464"/>
      <c r="E12" s="1464"/>
      <c r="F12" s="1464"/>
      <c r="G12" s="1464"/>
      <c r="H12" s="1464"/>
      <c r="I12" s="1464"/>
      <c r="J12" s="1464"/>
      <c r="K12" s="1465"/>
      <c r="L12" s="1472"/>
      <c r="M12" s="1473"/>
      <c r="N12" s="1473"/>
      <c r="O12" s="1473"/>
      <c r="P12" s="1473"/>
      <c r="Q12" s="1473"/>
      <c r="R12" s="1473"/>
      <c r="S12" s="1473"/>
      <c r="T12" s="1473"/>
      <c r="U12" s="1473"/>
      <c r="V12" s="1473"/>
      <c r="W12" s="1473"/>
      <c r="X12" s="1473"/>
      <c r="Y12" s="1473"/>
      <c r="Z12" s="1473"/>
      <c r="AA12" s="1473"/>
      <c r="AB12" s="1473"/>
      <c r="AC12" s="1473"/>
      <c r="AD12" s="1473"/>
      <c r="AE12" s="1473"/>
      <c r="AF12" s="1473"/>
      <c r="AG12" s="1473"/>
      <c r="AH12" s="1474"/>
    </row>
    <row r="13" spans="1:34" ht="41.25" customHeight="1" x14ac:dyDescent="0.15">
      <c r="A13" s="1483"/>
      <c r="B13" s="1484"/>
      <c r="C13" s="1466"/>
      <c r="D13" s="1467"/>
      <c r="E13" s="1467"/>
      <c r="F13" s="1467"/>
      <c r="G13" s="1467"/>
      <c r="H13" s="1467"/>
      <c r="I13" s="1467"/>
      <c r="J13" s="1467"/>
      <c r="K13" s="1468"/>
      <c r="L13" s="1475"/>
      <c r="M13" s="1476"/>
      <c r="N13" s="1476"/>
      <c r="O13" s="1476"/>
      <c r="P13" s="1476"/>
      <c r="Q13" s="1476"/>
      <c r="R13" s="1476"/>
      <c r="S13" s="1476"/>
      <c r="T13" s="1476"/>
      <c r="U13" s="1476"/>
      <c r="V13" s="1476"/>
      <c r="W13" s="1476"/>
      <c r="X13" s="1476"/>
      <c r="Y13" s="1476"/>
      <c r="Z13" s="1476"/>
      <c r="AA13" s="1476"/>
      <c r="AB13" s="1476"/>
      <c r="AC13" s="1476"/>
      <c r="AD13" s="1476"/>
      <c r="AE13" s="1476"/>
      <c r="AF13" s="1476"/>
      <c r="AG13" s="1476"/>
      <c r="AH13" s="1477"/>
    </row>
    <row r="14" spans="1:34" ht="21" customHeight="1" thickBot="1" x14ac:dyDescent="0.2">
      <c r="A14" s="1485"/>
      <c r="B14" s="1486"/>
      <c r="C14" s="1469"/>
      <c r="D14" s="1470"/>
      <c r="E14" s="1470"/>
      <c r="F14" s="1470"/>
      <c r="G14" s="1470"/>
      <c r="H14" s="1470"/>
      <c r="I14" s="1470"/>
      <c r="J14" s="1470"/>
      <c r="K14" s="1471"/>
      <c r="L14" s="1478"/>
      <c r="M14" s="1479"/>
      <c r="N14" s="1479"/>
      <c r="O14" s="1479"/>
      <c r="P14" s="1479"/>
      <c r="Q14" s="1479"/>
      <c r="R14" s="1479"/>
      <c r="S14" s="1479"/>
      <c r="T14" s="1479"/>
      <c r="U14" s="1479"/>
      <c r="V14" s="1479"/>
      <c r="W14" s="1479"/>
      <c r="X14" s="1479"/>
      <c r="Y14" s="1479"/>
      <c r="Z14" s="1479"/>
      <c r="AA14" s="1479"/>
      <c r="AB14" s="1479"/>
      <c r="AC14" s="1479"/>
      <c r="AD14" s="1479"/>
      <c r="AE14" s="1479"/>
      <c r="AF14" s="1479"/>
      <c r="AG14" s="1479"/>
      <c r="AH14" s="1480"/>
    </row>
    <row r="15" spans="1:34" ht="21" customHeight="1" x14ac:dyDescent="0.15">
      <c r="A15" s="317" t="s">
        <v>542</v>
      </c>
      <c r="B15" s="318" t="s">
        <v>498</v>
      </c>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row>
    <row r="16" spans="1:34" ht="21" customHeight="1" x14ac:dyDescent="0.15">
      <c r="B16" s="318" t="s">
        <v>499</v>
      </c>
      <c r="C16" s="318"/>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row>
    <row r="17" spans="1:34" ht="21" customHeight="1" x14ac:dyDescent="0.15">
      <c r="A17" s="309"/>
      <c r="B17" s="318" t="s">
        <v>500</v>
      </c>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row>
  </sheetData>
  <mergeCells count="19">
    <mergeCell ref="L12:AH14"/>
    <mergeCell ref="A9:B14"/>
    <mergeCell ref="C9:K9"/>
    <mergeCell ref="L9:Z9"/>
    <mergeCell ref="AA9:AF9"/>
    <mergeCell ref="C10:K10"/>
    <mergeCell ref="L10:Z10"/>
    <mergeCell ref="AA10:AF10"/>
    <mergeCell ref="C11:K11"/>
    <mergeCell ref="AD11:AF11"/>
    <mergeCell ref="C12:K14"/>
    <mergeCell ref="A3:AH3"/>
    <mergeCell ref="A7:K7"/>
    <mergeCell ref="L7:AH7"/>
    <mergeCell ref="A8:W8"/>
    <mergeCell ref="X8:Y8"/>
    <mergeCell ref="Z8:AA8"/>
    <mergeCell ref="AC8:AD8"/>
    <mergeCell ref="AF8:AG8"/>
  </mergeCells>
  <phoneticPr fontId="5"/>
  <pageMargins left="0.6692913385826772" right="0.6692913385826772" top="0.82" bottom="0.86" header="0.31496062992125984" footer="0"/>
  <pageSetup paperSize="9" scale="9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6"/>
  <sheetViews>
    <sheetView view="pageBreakPreview" zoomScaleNormal="100" zoomScaleSheetLayoutView="100" workbookViewId="0">
      <selection activeCell="A9" sqref="A9:AB13"/>
    </sheetView>
  </sheetViews>
  <sheetFormatPr defaultColWidth="9" defaultRowHeight="13.5" x14ac:dyDescent="0.15"/>
  <cols>
    <col min="1" max="16384" width="9" style="206"/>
  </cols>
  <sheetData>
    <row r="1" spans="1:9" ht="39.75" customHeight="1" x14ac:dyDescent="0.15">
      <c r="A1" s="1507" t="s">
        <v>501</v>
      </c>
      <c r="B1" s="1507"/>
      <c r="C1" s="1507"/>
      <c r="D1" s="1507"/>
      <c r="E1" s="1507"/>
      <c r="F1" s="1507"/>
      <c r="G1" s="1507"/>
      <c r="H1" s="1507"/>
      <c r="I1" s="1507"/>
    </row>
    <row r="2" spans="1:9" ht="43.5" customHeight="1" x14ac:dyDescent="0.15">
      <c r="A2" s="1508" t="s">
        <v>547</v>
      </c>
      <c r="B2" s="1508"/>
      <c r="C2" s="1508"/>
      <c r="D2" s="1508"/>
      <c r="E2" s="1508"/>
      <c r="F2" s="1508"/>
      <c r="G2" s="1508"/>
      <c r="H2" s="1508"/>
      <c r="I2" s="1508"/>
    </row>
    <row r="3" spans="1:9" ht="131.25" customHeight="1" x14ac:dyDescent="0.15">
      <c r="A3" s="1506" t="s">
        <v>502</v>
      </c>
      <c r="B3" s="1506"/>
      <c r="C3" s="1506"/>
      <c r="D3" s="1506"/>
      <c r="E3" s="1506"/>
      <c r="F3" s="1506"/>
      <c r="G3" s="1506"/>
      <c r="H3" s="1506"/>
      <c r="I3" s="1506"/>
    </row>
    <row r="4" spans="1:9" ht="33" customHeight="1" x14ac:dyDescent="0.15">
      <c r="A4" s="1508" t="s">
        <v>503</v>
      </c>
      <c r="B4" s="1508"/>
      <c r="C4" s="1508"/>
      <c r="D4" s="1508"/>
      <c r="E4" s="1508"/>
      <c r="F4" s="1508"/>
      <c r="G4" s="1508"/>
      <c r="H4" s="1508"/>
      <c r="I4" s="1508"/>
    </row>
    <row r="5" spans="1:9" ht="22.5" customHeight="1" x14ac:dyDescent="0.15">
      <c r="A5" s="1509" t="s">
        <v>548</v>
      </c>
      <c r="B5" s="1509"/>
      <c r="C5" s="1509"/>
      <c r="D5" s="1509"/>
      <c r="E5" s="1509"/>
      <c r="F5" s="1509"/>
      <c r="G5" s="1509"/>
      <c r="H5" s="1509"/>
      <c r="I5" s="1509"/>
    </row>
    <row r="6" spans="1:9" ht="170.25" customHeight="1" x14ac:dyDescent="0.15">
      <c r="A6" s="1506" t="s">
        <v>549</v>
      </c>
      <c r="B6" s="1506"/>
      <c r="C6" s="1506"/>
      <c r="D6" s="1506"/>
      <c r="E6" s="1506"/>
      <c r="F6" s="1506"/>
      <c r="G6" s="1506"/>
      <c r="H6" s="1506"/>
      <c r="I6" s="1506"/>
    </row>
    <row r="7" spans="1:9" ht="36" customHeight="1" x14ac:dyDescent="0.15">
      <c r="A7" s="1508" t="s">
        <v>504</v>
      </c>
      <c r="B7" s="1508"/>
      <c r="C7" s="1508"/>
      <c r="D7" s="1508"/>
      <c r="E7" s="1508"/>
      <c r="F7" s="1508"/>
      <c r="G7" s="1508"/>
      <c r="H7" s="1508"/>
      <c r="I7" s="1508"/>
    </row>
    <row r="8" spans="1:9" ht="15.75" customHeight="1" x14ac:dyDescent="0.15">
      <c r="A8" s="1509" t="s">
        <v>550</v>
      </c>
      <c r="B8" s="1509"/>
      <c r="C8" s="1509"/>
      <c r="D8" s="1509"/>
      <c r="E8" s="1509"/>
      <c r="F8" s="1509"/>
      <c r="G8" s="1509"/>
      <c r="H8" s="1509"/>
      <c r="I8" s="1509"/>
    </row>
    <row r="9" spans="1:9" ht="234.75" customHeight="1" x14ac:dyDescent="0.15">
      <c r="A9" s="1506" t="s">
        <v>551</v>
      </c>
      <c r="B9" s="1506"/>
      <c r="C9" s="1506"/>
      <c r="D9" s="1506"/>
      <c r="E9" s="1506"/>
      <c r="F9" s="1506"/>
      <c r="G9" s="1506"/>
      <c r="H9" s="1506"/>
      <c r="I9" s="1506"/>
    </row>
    <row r="10" spans="1:9" x14ac:dyDescent="0.15">
      <c r="A10" s="319"/>
      <c r="B10" s="319"/>
      <c r="C10" s="319"/>
      <c r="D10" s="319"/>
      <c r="E10" s="319"/>
      <c r="F10" s="319"/>
      <c r="G10" s="319"/>
      <c r="H10" s="319"/>
      <c r="I10" s="319"/>
    </row>
    <row r="11" spans="1:9" ht="59.25" customHeight="1" x14ac:dyDescent="0.15">
      <c r="A11" s="1508" t="s">
        <v>505</v>
      </c>
      <c r="B11" s="1508"/>
      <c r="C11" s="1508"/>
      <c r="D11" s="1508"/>
      <c r="E11" s="1508"/>
      <c r="F11" s="1508"/>
      <c r="G11" s="1508"/>
      <c r="H11" s="1508"/>
      <c r="I11" s="1508"/>
    </row>
    <row r="12" spans="1:9" ht="27.75" customHeight="1" x14ac:dyDescent="0.15">
      <c r="A12" s="1509" t="s">
        <v>552</v>
      </c>
      <c r="B12" s="1509"/>
      <c r="C12" s="1509"/>
      <c r="D12" s="1509"/>
      <c r="E12" s="1509"/>
      <c r="F12" s="1509"/>
      <c r="G12" s="1509"/>
      <c r="H12" s="1509"/>
      <c r="I12" s="1509"/>
    </row>
    <row r="13" spans="1:9" ht="158.25" customHeight="1" x14ac:dyDescent="0.15">
      <c r="A13" s="1506" t="s">
        <v>506</v>
      </c>
      <c r="B13" s="1506"/>
      <c r="C13" s="1506"/>
      <c r="D13" s="1506"/>
      <c r="E13" s="1506"/>
      <c r="F13" s="1506"/>
      <c r="G13" s="1506"/>
      <c r="H13" s="1506"/>
      <c r="I13" s="1506"/>
    </row>
    <row r="14" spans="1:9" ht="36" customHeight="1" x14ac:dyDescent="0.15">
      <c r="A14" s="1508" t="s">
        <v>553</v>
      </c>
      <c r="B14" s="1508"/>
      <c r="C14" s="1508"/>
      <c r="D14" s="1508"/>
      <c r="E14" s="1508"/>
      <c r="F14" s="1508"/>
      <c r="G14" s="1508"/>
      <c r="H14" s="1508"/>
      <c r="I14" s="1508"/>
    </row>
    <row r="15" spans="1:9" ht="21" customHeight="1" x14ac:dyDescent="0.15">
      <c r="A15" s="320" t="s">
        <v>554</v>
      </c>
      <c r="B15" s="320"/>
      <c r="C15" s="320"/>
      <c r="D15" s="320"/>
      <c r="E15" s="320"/>
      <c r="F15" s="320"/>
      <c r="G15" s="320"/>
      <c r="H15" s="320"/>
      <c r="I15" s="320"/>
    </row>
    <row r="16" spans="1:9" ht="370.5" customHeight="1" x14ac:dyDescent="0.15">
      <c r="A16" s="1506" t="s">
        <v>555</v>
      </c>
      <c r="B16" s="1510"/>
      <c r="C16" s="1510"/>
      <c r="D16" s="1510"/>
      <c r="E16" s="1510"/>
      <c r="F16" s="1510"/>
      <c r="G16" s="1510"/>
      <c r="H16" s="1510"/>
      <c r="I16" s="1510"/>
    </row>
  </sheetData>
  <mergeCells count="14">
    <mergeCell ref="A14:I14"/>
    <mergeCell ref="A16:I16"/>
    <mergeCell ref="A7:I7"/>
    <mergeCell ref="A8:I8"/>
    <mergeCell ref="A9:I9"/>
    <mergeCell ref="A11:I11"/>
    <mergeCell ref="A12:I12"/>
    <mergeCell ref="A13:I13"/>
    <mergeCell ref="A6:I6"/>
    <mergeCell ref="A1:I1"/>
    <mergeCell ref="A2:I2"/>
    <mergeCell ref="A3:I3"/>
    <mergeCell ref="A4:I4"/>
    <mergeCell ref="A5:I5"/>
  </mergeCells>
  <phoneticPr fontId="5"/>
  <pageMargins left="0.7" right="0.7" top="0.75" bottom="0.75" header="0.3" footer="0.3"/>
  <pageSetup paperSize="9" orientation="portrait" r:id="rId1"/>
  <rowBreaks count="1" manualBreakCount="1">
    <brk id="1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CC51-FF38-4A11-90AB-B6E8A9C712CF}">
  <dimension ref="A1:J18"/>
  <sheetViews>
    <sheetView view="pageBreakPreview" zoomScale="110" zoomScaleNormal="100" zoomScaleSheetLayoutView="110" workbookViewId="0">
      <selection activeCell="A4" sqref="A4:F4"/>
    </sheetView>
  </sheetViews>
  <sheetFormatPr defaultRowHeight="13.5" x14ac:dyDescent="0.15"/>
  <cols>
    <col min="1" max="1" width="1.375" style="834" customWidth="1"/>
    <col min="2" max="2" width="24.25" style="834" customWidth="1"/>
    <col min="3" max="3" width="6.75" style="834" customWidth="1"/>
    <col min="4" max="5" width="21.25" style="834" customWidth="1"/>
    <col min="6" max="6" width="3.125" style="834" customWidth="1"/>
    <col min="7" max="256" width="9" style="834"/>
    <col min="257" max="257" width="1.375" style="834" customWidth="1"/>
    <col min="258" max="258" width="24.25" style="834" customWidth="1"/>
    <col min="259" max="259" width="6.75" style="834" customWidth="1"/>
    <col min="260" max="261" width="21.25" style="834" customWidth="1"/>
    <col min="262" max="262" width="3.125" style="834" customWidth="1"/>
    <col min="263" max="512" width="9" style="834"/>
    <col min="513" max="513" width="1.375" style="834" customWidth="1"/>
    <col min="514" max="514" width="24.25" style="834" customWidth="1"/>
    <col min="515" max="515" width="6.75" style="834" customWidth="1"/>
    <col min="516" max="517" width="21.25" style="834" customWidth="1"/>
    <col min="518" max="518" width="3.125" style="834" customWidth="1"/>
    <col min="519" max="768" width="9" style="834"/>
    <col min="769" max="769" width="1.375" style="834" customWidth="1"/>
    <col min="770" max="770" width="24.25" style="834" customWidth="1"/>
    <col min="771" max="771" width="6.75" style="834" customWidth="1"/>
    <col min="772" max="773" width="21.25" style="834" customWidth="1"/>
    <col min="774" max="774" width="3.125" style="834" customWidth="1"/>
    <col min="775" max="1024" width="9" style="834"/>
    <col min="1025" max="1025" width="1.375" style="834" customWidth="1"/>
    <col min="1026" max="1026" width="24.25" style="834" customWidth="1"/>
    <col min="1027" max="1027" width="6.75" style="834" customWidth="1"/>
    <col min="1028" max="1029" width="21.25" style="834" customWidth="1"/>
    <col min="1030" max="1030" width="3.125" style="834" customWidth="1"/>
    <col min="1031" max="1280" width="9" style="834"/>
    <col min="1281" max="1281" width="1.375" style="834" customWidth="1"/>
    <col min="1282" max="1282" width="24.25" style="834" customWidth="1"/>
    <col min="1283" max="1283" width="6.75" style="834" customWidth="1"/>
    <col min="1284" max="1285" width="21.25" style="834" customWidth="1"/>
    <col min="1286" max="1286" width="3.125" style="834" customWidth="1"/>
    <col min="1287" max="1536" width="9" style="834"/>
    <col min="1537" max="1537" width="1.375" style="834" customWidth="1"/>
    <col min="1538" max="1538" width="24.25" style="834" customWidth="1"/>
    <col min="1539" max="1539" width="6.75" style="834" customWidth="1"/>
    <col min="1540" max="1541" width="21.25" style="834" customWidth="1"/>
    <col min="1542" max="1542" width="3.125" style="834" customWidth="1"/>
    <col min="1543" max="1792" width="9" style="834"/>
    <col min="1793" max="1793" width="1.375" style="834" customWidth="1"/>
    <col min="1794" max="1794" width="24.25" style="834" customWidth="1"/>
    <col min="1795" max="1795" width="6.75" style="834" customWidth="1"/>
    <col min="1796" max="1797" width="21.25" style="834" customWidth="1"/>
    <col min="1798" max="1798" width="3.125" style="834" customWidth="1"/>
    <col min="1799" max="2048" width="9" style="834"/>
    <col min="2049" max="2049" width="1.375" style="834" customWidth="1"/>
    <col min="2050" max="2050" width="24.25" style="834" customWidth="1"/>
    <col min="2051" max="2051" width="6.75" style="834" customWidth="1"/>
    <col min="2052" max="2053" width="21.25" style="834" customWidth="1"/>
    <col min="2054" max="2054" width="3.125" style="834" customWidth="1"/>
    <col min="2055" max="2304" width="9" style="834"/>
    <col min="2305" max="2305" width="1.375" style="834" customWidth="1"/>
    <col min="2306" max="2306" width="24.25" style="834" customWidth="1"/>
    <col min="2307" max="2307" width="6.75" style="834" customWidth="1"/>
    <col min="2308" max="2309" width="21.25" style="834" customWidth="1"/>
    <col min="2310" max="2310" width="3.125" style="834" customWidth="1"/>
    <col min="2311" max="2560" width="9" style="834"/>
    <col min="2561" max="2561" width="1.375" style="834" customWidth="1"/>
    <col min="2562" max="2562" width="24.25" style="834" customWidth="1"/>
    <col min="2563" max="2563" width="6.75" style="834" customWidth="1"/>
    <col min="2564" max="2565" width="21.25" style="834" customWidth="1"/>
    <col min="2566" max="2566" width="3.125" style="834" customWidth="1"/>
    <col min="2567" max="2816" width="9" style="834"/>
    <col min="2817" max="2817" width="1.375" style="834" customWidth="1"/>
    <col min="2818" max="2818" width="24.25" style="834" customWidth="1"/>
    <col min="2819" max="2819" width="6.75" style="834" customWidth="1"/>
    <col min="2820" max="2821" width="21.25" style="834" customWidth="1"/>
    <col min="2822" max="2822" width="3.125" style="834" customWidth="1"/>
    <col min="2823" max="3072" width="9" style="834"/>
    <col min="3073" max="3073" width="1.375" style="834" customWidth="1"/>
    <col min="3074" max="3074" width="24.25" style="834" customWidth="1"/>
    <col min="3075" max="3075" width="6.75" style="834" customWidth="1"/>
    <col min="3076" max="3077" width="21.25" style="834" customWidth="1"/>
    <col min="3078" max="3078" width="3.125" style="834" customWidth="1"/>
    <col min="3079" max="3328" width="9" style="834"/>
    <col min="3329" max="3329" width="1.375" style="834" customWidth="1"/>
    <col min="3330" max="3330" width="24.25" style="834" customWidth="1"/>
    <col min="3331" max="3331" width="6.75" style="834" customWidth="1"/>
    <col min="3332" max="3333" width="21.25" style="834" customWidth="1"/>
    <col min="3334" max="3334" width="3.125" style="834" customWidth="1"/>
    <col min="3335" max="3584" width="9" style="834"/>
    <col min="3585" max="3585" width="1.375" style="834" customWidth="1"/>
    <col min="3586" max="3586" width="24.25" style="834" customWidth="1"/>
    <col min="3587" max="3587" width="6.75" style="834" customWidth="1"/>
    <col min="3588" max="3589" width="21.25" style="834" customWidth="1"/>
    <col min="3590" max="3590" width="3.125" style="834" customWidth="1"/>
    <col min="3591" max="3840" width="9" style="834"/>
    <col min="3841" max="3841" width="1.375" style="834" customWidth="1"/>
    <col min="3842" max="3842" width="24.25" style="834" customWidth="1"/>
    <col min="3843" max="3843" width="6.75" style="834" customWidth="1"/>
    <col min="3844" max="3845" width="21.25" style="834" customWidth="1"/>
    <col min="3846" max="3846" width="3.125" style="834" customWidth="1"/>
    <col min="3847" max="4096" width="9" style="834"/>
    <col min="4097" max="4097" width="1.375" style="834" customWidth="1"/>
    <col min="4098" max="4098" width="24.25" style="834" customWidth="1"/>
    <col min="4099" max="4099" width="6.75" style="834" customWidth="1"/>
    <col min="4100" max="4101" width="21.25" style="834" customWidth="1"/>
    <col min="4102" max="4102" width="3.125" style="834" customWidth="1"/>
    <col min="4103" max="4352" width="9" style="834"/>
    <col min="4353" max="4353" width="1.375" style="834" customWidth="1"/>
    <col min="4354" max="4354" width="24.25" style="834" customWidth="1"/>
    <col min="4355" max="4355" width="6.75" style="834" customWidth="1"/>
    <col min="4356" max="4357" width="21.25" style="834" customWidth="1"/>
    <col min="4358" max="4358" width="3.125" style="834" customWidth="1"/>
    <col min="4359" max="4608" width="9" style="834"/>
    <col min="4609" max="4609" width="1.375" style="834" customWidth="1"/>
    <col min="4610" max="4610" width="24.25" style="834" customWidth="1"/>
    <col min="4611" max="4611" width="6.75" style="834" customWidth="1"/>
    <col min="4612" max="4613" width="21.25" style="834" customWidth="1"/>
    <col min="4614" max="4614" width="3.125" style="834" customWidth="1"/>
    <col min="4615" max="4864" width="9" style="834"/>
    <col min="4865" max="4865" width="1.375" style="834" customWidth="1"/>
    <col min="4866" max="4866" width="24.25" style="834" customWidth="1"/>
    <col min="4867" max="4867" width="6.75" style="834" customWidth="1"/>
    <col min="4868" max="4869" width="21.25" style="834" customWidth="1"/>
    <col min="4870" max="4870" width="3.125" style="834" customWidth="1"/>
    <col min="4871" max="5120" width="9" style="834"/>
    <col min="5121" max="5121" width="1.375" style="834" customWidth="1"/>
    <col min="5122" max="5122" width="24.25" style="834" customWidth="1"/>
    <col min="5123" max="5123" width="6.75" style="834" customWidth="1"/>
    <col min="5124" max="5125" width="21.25" style="834" customWidth="1"/>
    <col min="5126" max="5126" width="3.125" style="834" customWidth="1"/>
    <col min="5127" max="5376" width="9" style="834"/>
    <col min="5377" max="5377" width="1.375" style="834" customWidth="1"/>
    <col min="5378" max="5378" width="24.25" style="834" customWidth="1"/>
    <col min="5379" max="5379" width="6.75" style="834" customWidth="1"/>
    <col min="5380" max="5381" width="21.25" style="834" customWidth="1"/>
    <col min="5382" max="5382" width="3.125" style="834" customWidth="1"/>
    <col min="5383" max="5632" width="9" style="834"/>
    <col min="5633" max="5633" width="1.375" style="834" customWidth="1"/>
    <col min="5634" max="5634" width="24.25" style="834" customWidth="1"/>
    <col min="5635" max="5635" width="6.75" style="834" customWidth="1"/>
    <col min="5636" max="5637" width="21.25" style="834" customWidth="1"/>
    <col min="5638" max="5638" width="3.125" style="834" customWidth="1"/>
    <col min="5639" max="5888" width="9" style="834"/>
    <col min="5889" max="5889" width="1.375" style="834" customWidth="1"/>
    <col min="5890" max="5890" width="24.25" style="834" customWidth="1"/>
    <col min="5891" max="5891" width="6.75" style="834" customWidth="1"/>
    <col min="5892" max="5893" width="21.25" style="834" customWidth="1"/>
    <col min="5894" max="5894" width="3.125" style="834" customWidth="1"/>
    <col min="5895" max="6144" width="9" style="834"/>
    <col min="6145" max="6145" width="1.375" style="834" customWidth="1"/>
    <col min="6146" max="6146" width="24.25" style="834" customWidth="1"/>
    <col min="6147" max="6147" width="6.75" style="834" customWidth="1"/>
    <col min="6148" max="6149" width="21.25" style="834" customWidth="1"/>
    <col min="6150" max="6150" width="3.125" style="834" customWidth="1"/>
    <col min="6151" max="6400" width="9" style="834"/>
    <col min="6401" max="6401" width="1.375" style="834" customWidth="1"/>
    <col min="6402" max="6402" width="24.25" style="834" customWidth="1"/>
    <col min="6403" max="6403" width="6.75" style="834" customWidth="1"/>
    <col min="6404" max="6405" width="21.25" style="834" customWidth="1"/>
    <col min="6406" max="6406" width="3.125" style="834" customWidth="1"/>
    <col min="6407" max="6656" width="9" style="834"/>
    <col min="6657" max="6657" width="1.375" style="834" customWidth="1"/>
    <col min="6658" max="6658" width="24.25" style="834" customWidth="1"/>
    <col min="6659" max="6659" width="6.75" style="834" customWidth="1"/>
    <col min="6660" max="6661" width="21.25" style="834" customWidth="1"/>
    <col min="6662" max="6662" width="3.125" style="834" customWidth="1"/>
    <col min="6663" max="6912" width="9" style="834"/>
    <col min="6913" max="6913" width="1.375" style="834" customWidth="1"/>
    <col min="6914" max="6914" width="24.25" style="834" customWidth="1"/>
    <col min="6915" max="6915" width="6.75" style="834" customWidth="1"/>
    <col min="6916" max="6917" width="21.25" style="834" customWidth="1"/>
    <col min="6918" max="6918" width="3.125" style="834" customWidth="1"/>
    <col min="6919" max="7168" width="9" style="834"/>
    <col min="7169" max="7169" width="1.375" style="834" customWidth="1"/>
    <col min="7170" max="7170" width="24.25" style="834" customWidth="1"/>
    <col min="7171" max="7171" width="6.75" style="834" customWidth="1"/>
    <col min="7172" max="7173" width="21.25" style="834" customWidth="1"/>
    <col min="7174" max="7174" width="3.125" style="834" customWidth="1"/>
    <col min="7175" max="7424" width="9" style="834"/>
    <col min="7425" max="7425" width="1.375" style="834" customWidth="1"/>
    <col min="7426" max="7426" width="24.25" style="834" customWidth="1"/>
    <col min="7427" max="7427" width="6.75" style="834" customWidth="1"/>
    <col min="7428" max="7429" width="21.25" style="834" customWidth="1"/>
    <col min="7430" max="7430" width="3.125" style="834" customWidth="1"/>
    <col min="7431" max="7680" width="9" style="834"/>
    <col min="7681" max="7681" width="1.375" style="834" customWidth="1"/>
    <col min="7682" max="7682" width="24.25" style="834" customWidth="1"/>
    <col min="7683" max="7683" width="6.75" style="834" customWidth="1"/>
    <col min="7684" max="7685" width="21.25" style="834" customWidth="1"/>
    <col min="7686" max="7686" width="3.125" style="834" customWidth="1"/>
    <col min="7687" max="7936" width="9" style="834"/>
    <col min="7937" max="7937" width="1.375" style="834" customWidth="1"/>
    <col min="7938" max="7938" width="24.25" style="834" customWidth="1"/>
    <col min="7939" max="7939" width="6.75" style="834" customWidth="1"/>
    <col min="7940" max="7941" width="21.25" style="834" customWidth="1"/>
    <col min="7942" max="7942" width="3.125" style="834" customWidth="1"/>
    <col min="7943" max="8192" width="9" style="834"/>
    <col min="8193" max="8193" width="1.375" style="834" customWidth="1"/>
    <col min="8194" max="8194" width="24.25" style="834" customWidth="1"/>
    <col min="8195" max="8195" width="6.75" style="834" customWidth="1"/>
    <col min="8196" max="8197" width="21.25" style="834" customWidth="1"/>
    <col min="8198" max="8198" width="3.125" style="834" customWidth="1"/>
    <col min="8199" max="8448" width="9" style="834"/>
    <col min="8449" max="8449" width="1.375" style="834" customWidth="1"/>
    <col min="8450" max="8450" width="24.25" style="834" customWidth="1"/>
    <col min="8451" max="8451" width="6.75" style="834" customWidth="1"/>
    <col min="8452" max="8453" width="21.25" style="834" customWidth="1"/>
    <col min="8454" max="8454" width="3.125" style="834" customWidth="1"/>
    <col min="8455" max="8704" width="9" style="834"/>
    <col min="8705" max="8705" width="1.375" style="834" customWidth="1"/>
    <col min="8706" max="8706" width="24.25" style="834" customWidth="1"/>
    <col min="8707" max="8707" width="6.75" style="834" customWidth="1"/>
    <col min="8708" max="8709" width="21.25" style="834" customWidth="1"/>
    <col min="8710" max="8710" width="3.125" style="834" customWidth="1"/>
    <col min="8711" max="8960" width="9" style="834"/>
    <col min="8961" max="8961" width="1.375" style="834" customWidth="1"/>
    <col min="8962" max="8962" width="24.25" style="834" customWidth="1"/>
    <col min="8963" max="8963" width="6.75" style="834" customWidth="1"/>
    <col min="8964" max="8965" width="21.25" style="834" customWidth="1"/>
    <col min="8966" max="8966" width="3.125" style="834" customWidth="1"/>
    <col min="8967" max="9216" width="9" style="834"/>
    <col min="9217" max="9217" width="1.375" style="834" customWidth="1"/>
    <col min="9218" max="9218" width="24.25" style="834" customWidth="1"/>
    <col min="9219" max="9219" width="6.75" style="834" customWidth="1"/>
    <col min="9220" max="9221" width="21.25" style="834" customWidth="1"/>
    <col min="9222" max="9222" width="3.125" style="834" customWidth="1"/>
    <col min="9223" max="9472" width="9" style="834"/>
    <col min="9473" max="9473" width="1.375" style="834" customWidth="1"/>
    <col min="9474" max="9474" width="24.25" style="834" customWidth="1"/>
    <col min="9475" max="9475" width="6.75" style="834" customWidth="1"/>
    <col min="9476" max="9477" width="21.25" style="834" customWidth="1"/>
    <col min="9478" max="9478" width="3.125" style="834" customWidth="1"/>
    <col min="9479" max="9728" width="9" style="834"/>
    <col min="9729" max="9729" width="1.375" style="834" customWidth="1"/>
    <col min="9730" max="9730" width="24.25" style="834" customWidth="1"/>
    <col min="9731" max="9731" width="6.75" style="834" customWidth="1"/>
    <col min="9732" max="9733" width="21.25" style="834" customWidth="1"/>
    <col min="9734" max="9734" width="3.125" style="834" customWidth="1"/>
    <col min="9735" max="9984" width="9" style="834"/>
    <col min="9985" max="9985" width="1.375" style="834" customWidth="1"/>
    <col min="9986" max="9986" width="24.25" style="834" customWidth="1"/>
    <col min="9987" max="9987" width="6.75" style="834" customWidth="1"/>
    <col min="9988" max="9989" width="21.25" style="834" customWidth="1"/>
    <col min="9990" max="9990" width="3.125" style="834" customWidth="1"/>
    <col min="9991" max="10240" width="9" style="834"/>
    <col min="10241" max="10241" width="1.375" style="834" customWidth="1"/>
    <col min="10242" max="10242" width="24.25" style="834" customWidth="1"/>
    <col min="10243" max="10243" width="6.75" style="834" customWidth="1"/>
    <col min="10244" max="10245" width="21.25" style="834" customWidth="1"/>
    <col min="10246" max="10246" width="3.125" style="834" customWidth="1"/>
    <col min="10247" max="10496" width="9" style="834"/>
    <col min="10497" max="10497" width="1.375" style="834" customWidth="1"/>
    <col min="10498" max="10498" width="24.25" style="834" customWidth="1"/>
    <col min="10499" max="10499" width="6.75" style="834" customWidth="1"/>
    <col min="10500" max="10501" width="21.25" style="834" customWidth="1"/>
    <col min="10502" max="10502" width="3.125" style="834" customWidth="1"/>
    <col min="10503" max="10752" width="9" style="834"/>
    <col min="10753" max="10753" width="1.375" style="834" customWidth="1"/>
    <col min="10754" max="10754" width="24.25" style="834" customWidth="1"/>
    <col min="10755" max="10755" width="6.75" style="834" customWidth="1"/>
    <col min="10756" max="10757" width="21.25" style="834" customWidth="1"/>
    <col min="10758" max="10758" width="3.125" style="834" customWidth="1"/>
    <col min="10759" max="11008" width="9" style="834"/>
    <col min="11009" max="11009" width="1.375" style="834" customWidth="1"/>
    <col min="11010" max="11010" width="24.25" style="834" customWidth="1"/>
    <col min="11011" max="11011" width="6.75" style="834" customWidth="1"/>
    <col min="11012" max="11013" width="21.25" style="834" customWidth="1"/>
    <col min="11014" max="11014" width="3.125" style="834" customWidth="1"/>
    <col min="11015" max="11264" width="9" style="834"/>
    <col min="11265" max="11265" width="1.375" style="834" customWidth="1"/>
    <col min="11266" max="11266" width="24.25" style="834" customWidth="1"/>
    <col min="11267" max="11267" width="6.75" style="834" customWidth="1"/>
    <col min="11268" max="11269" width="21.25" style="834" customWidth="1"/>
    <col min="11270" max="11270" width="3.125" style="834" customWidth="1"/>
    <col min="11271" max="11520" width="9" style="834"/>
    <col min="11521" max="11521" width="1.375" style="834" customWidth="1"/>
    <col min="11522" max="11522" width="24.25" style="834" customWidth="1"/>
    <col min="11523" max="11523" width="6.75" style="834" customWidth="1"/>
    <col min="11524" max="11525" width="21.25" style="834" customWidth="1"/>
    <col min="11526" max="11526" width="3.125" style="834" customWidth="1"/>
    <col min="11527" max="11776" width="9" style="834"/>
    <col min="11777" max="11777" width="1.375" style="834" customWidth="1"/>
    <col min="11778" max="11778" width="24.25" style="834" customWidth="1"/>
    <col min="11779" max="11779" width="6.75" style="834" customWidth="1"/>
    <col min="11780" max="11781" width="21.25" style="834" customWidth="1"/>
    <col min="11782" max="11782" width="3.125" style="834" customWidth="1"/>
    <col min="11783" max="12032" width="9" style="834"/>
    <col min="12033" max="12033" width="1.375" style="834" customWidth="1"/>
    <col min="12034" max="12034" width="24.25" style="834" customWidth="1"/>
    <col min="12035" max="12035" width="6.75" style="834" customWidth="1"/>
    <col min="12036" max="12037" width="21.25" style="834" customWidth="1"/>
    <col min="12038" max="12038" width="3.125" style="834" customWidth="1"/>
    <col min="12039" max="12288" width="9" style="834"/>
    <col min="12289" max="12289" width="1.375" style="834" customWidth="1"/>
    <col min="12290" max="12290" width="24.25" style="834" customWidth="1"/>
    <col min="12291" max="12291" width="6.75" style="834" customWidth="1"/>
    <col min="12292" max="12293" width="21.25" style="834" customWidth="1"/>
    <col min="12294" max="12294" width="3.125" style="834" customWidth="1"/>
    <col min="12295" max="12544" width="9" style="834"/>
    <col min="12545" max="12545" width="1.375" style="834" customWidth="1"/>
    <col min="12546" max="12546" width="24.25" style="834" customWidth="1"/>
    <col min="12547" max="12547" width="6.75" style="834" customWidth="1"/>
    <col min="12548" max="12549" width="21.25" style="834" customWidth="1"/>
    <col min="12550" max="12550" width="3.125" style="834" customWidth="1"/>
    <col min="12551" max="12800" width="9" style="834"/>
    <col min="12801" max="12801" width="1.375" style="834" customWidth="1"/>
    <col min="12802" max="12802" width="24.25" style="834" customWidth="1"/>
    <col min="12803" max="12803" width="6.75" style="834" customWidth="1"/>
    <col min="12804" max="12805" width="21.25" style="834" customWidth="1"/>
    <col min="12806" max="12806" width="3.125" style="834" customWidth="1"/>
    <col min="12807" max="13056" width="9" style="834"/>
    <col min="13057" max="13057" width="1.375" style="834" customWidth="1"/>
    <col min="13058" max="13058" width="24.25" style="834" customWidth="1"/>
    <col min="13059" max="13059" width="6.75" style="834" customWidth="1"/>
    <col min="13060" max="13061" width="21.25" style="834" customWidth="1"/>
    <col min="13062" max="13062" width="3.125" style="834" customWidth="1"/>
    <col min="13063" max="13312" width="9" style="834"/>
    <col min="13313" max="13313" width="1.375" style="834" customWidth="1"/>
    <col min="13314" max="13314" width="24.25" style="834" customWidth="1"/>
    <col min="13315" max="13315" width="6.75" style="834" customWidth="1"/>
    <col min="13316" max="13317" width="21.25" style="834" customWidth="1"/>
    <col min="13318" max="13318" width="3.125" style="834" customWidth="1"/>
    <col min="13319" max="13568" width="9" style="834"/>
    <col min="13569" max="13569" width="1.375" style="834" customWidth="1"/>
    <col min="13570" max="13570" width="24.25" style="834" customWidth="1"/>
    <col min="13571" max="13571" width="6.75" style="834" customWidth="1"/>
    <col min="13572" max="13573" width="21.25" style="834" customWidth="1"/>
    <col min="13574" max="13574" width="3.125" style="834" customWidth="1"/>
    <col min="13575" max="13824" width="9" style="834"/>
    <col min="13825" max="13825" width="1.375" style="834" customWidth="1"/>
    <col min="13826" max="13826" width="24.25" style="834" customWidth="1"/>
    <col min="13827" max="13827" width="6.75" style="834" customWidth="1"/>
    <col min="13828" max="13829" width="21.25" style="834" customWidth="1"/>
    <col min="13830" max="13830" width="3.125" style="834" customWidth="1"/>
    <col min="13831" max="14080" width="9" style="834"/>
    <col min="14081" max="14081" width="1.375" style="834" customWidth="1"/>
    <col min="14082" max="14082" width="24.25" style="834" customWidth="1"/>
    <col min="14083" max="14083" width="6.75" style="834" customWidth="1"/>
    <col min="14084" max="14085" width="21.25" style="834" customWidth="1"/>
    <col min="14086" max="14086" width="3.125" style="834" customWidth="1"/>
    <col min="14087" max="14336" width="9" style="834"/>
    <col min="14337" max="14337" width="1.375" style="834" customWidth="1"/>
    <col min="14338" max="14338" width="24.25" style="834" customWidth="1"/>
    <col min="14339" max="14339" width="6.75" style="834" customWidth="1"/>
    <col min="14340" max="14341" width="21.25" style="834" customWidth="1"/>
    <col min="14342" max="14342" width="3.125" style="834" customWidth="1"/>
    <col min="14343" max="14592" width="9" style="834"/>
    <col min="14593" max="14593" width="1.375" style="834" customWidth="1"/>
    <col min="14594" max="14594" width="24.25" style="834" customWidth="1"/>
    <col min="14595" max="14595" width="6.75" style="834" customWidth="1"/>
    <col min="14596" max="14597" width="21.25" style="834" customWidth="1"/>
    <col min="14598" max="14598" width="3.125" style="834" customWidth="1"/>
    <col min="14599" max="14848" width="9" style="834"/>
    <col min="14849" max="14849" width="1.375" style="834" customWidth="1"/>
    <col min="14850" max="14850" width="24.25" style="834" customWidth="1"/>
    <col min="14851" max="14851" width="6.75" style="834" customWidth="1"/>
    <col min="14852" max="14853" width="21.25" style="834" customWidth="1"/>
    <col min="14854" max="14854" width="3.125" style="834" customWidth="1"/>
    <col min="14855" max="15104" width="9" style="834"/>
    <col min="15105" max="15105" width="1.375" style="834" customWidth="1"/>
    <col min="15106" max="15106" width="24.25" style="834" customWidth="1"/>
    <col min="15107" max="15107" width="6.75" style="834" customWidth="1"/>
    <col min="15108" max="15109" width="21.25" style="834" customWidth="1"/>
    <col min="15110" max="15110" width="3.125" style="834" customWidth="1"/>
    <col min="15111" max="15360" width="9" style="834"/>
    <col min="15361" max="15361" width="1.375" style="834" customWidth="1"/>
    <col min="15362" max="15362" width="24.25" style="834" customWidth="1"/>
    <col min="15363" max="15363" width="6.75" style="834" customWidth="1"/>
    <col min="15364" max="15365" width="21.25" style="834" customWidth="1"/>
    <col min="15366" max="15366" width="3.125" style="834" customWidth="1"/>
    <col min="15367" max="15616" width="9" style="834"/>
    <col min="15617" max="15617" width="1.375" style="834" customWidth="1"/>
    <col min="15618" max="15618" width="24.25" style="834" customWidth="1"/>
    <col min="15619" max="15619" width="6.75" style="834" customWidth="1"/>
    <col min="15620" max="15621" width="21.25" style="834" customWidth="1"/>
    <col min="15622" max="15622" width="3.125" style="834" customWidth="1"/>
    <col min="15623" max="15872" width="9" style="834"/>
    <col min="15873" max="15873" width="1.375" style="834" customWidth="1"/>
    <col min="15874" max="15874" width="24.25" style="834" customWidth="1"/>
    <col min="15875" max="15875" width="6.75" style="834" customWidth="1"/>
    <col min="15876" max="15877" width="21.25" style="834" customWidth="1"/>
    <col min="15878" max="15878" width="3.125" style="834" customWidth="1"/>
    <col min="15879" max="16128" width="9" style="834"/>
    <col min="16129" max="16129" width="1.375" style="834" customWidth="1"/>
    <col min="16130" max="16130" width="24.25" style="834" customWidth="1"/>
    <col min="16131" max="16131" width="6.75" style="834" customWidth="1"/>
    <col min="16132" max="16133" width="21.25" style="834" customWidth="1"/>
    <col min="16134" max="16134" width="3.125" style="834" customWidth="1"/>
    <col min="16135" max="16384" width="9" style="834"/>
  </cols>
  <sheetData>
    <row r="1" spans="1:8" ht="18" customHeight="1" x14ac:dyDescent="0.15">
      <c r="A1" s="1513" t="s">
        <v>1149</v>
      </c>
      <c r="B1" s="1513"/>
      <c r="C1" s="636"/>
      <c r="D1" s="636"/>
      <c r="E1" s="636"/>
      <c r="F1" s="636"/>
    </row>
    <row r="2" spans="1:8" ht="27.75" customHeight="1" x14ac:dyDescent="0.15">
      <c r="A2" s="835"/>
      <c r="B2" s="636"/>
      <c r="C2" s="636"/>
      <c r="D2" s="636"/>
      <c r="E2" s="1514" t="s">
        <v>1137</v>
      </c>
      <c r="F2" s="1514"/>
    </row>
    <row r="3" spans="1:8" ht="18.75" customHeight="1" x14ac:dyDescent="0.15">
      <c r="A3" s="835"/>
      <c r="B3" s="636"/>
      <c r="C3" s="636"/>
      <c r="D3" s="636"/>
      <c r="E3" s="836"/>
      <c r="F3" s="836"/>
    </row>
    <row r="4" spans="1:8" ht="36" customHeight="1" x14ac:dyDescent="0.15">
      <c r="A4" s="1515" t="s">
        <v>265</v>
      </c>
      <c r="B4" s="1515"/>
      <c r="C4" s="1515"/>
      <c r="D4" s="1515"/>
      <c r="E4" s="1515"/>
      <c r="F4" s="1515"/>
    </row>
    <row r="5" spans="1:8" ht="25.5" customHeight="1" x14ac:dyDescent="0.15">
      <c r="A5" s="837"/>
      <c r="B5" s="837"/>
      <c r="C5" s="837"/>
      <c r="D5" s="837"/>
      <c r="E5" s="837"/>
      <c r="F5" s="837"/>
    </row>
    <row r="6" spans="1:8" ht="42" customHeight="1" x14ac:dyDescent="0.15">
      <c r="A6" s="837"/>
      <c r="B6" s="683" t="s">
        <v>258</v>
      </c>
      <c r="C6" s="1516"/>
      <c r="D6" s="1517"/>
      <c r="E6" s="1517"/>
      <c r="F6" s="1518"/>
    </row>
    <row r="7" spans="1:8" ht="42" customHeight="1" x14ac:dyDescent="0.15">
      <c r="A7" s="837"/>
      <c r="B7" s="684" t="s">
        <v>374</v>
      </c>
      <c r="C7" s="1516"/>
      <c r="D7" s="1517"/>
      <c r="E7" s="1517"/>
      <c r="F7" s="1518"/>
    </row>
    <row r="8" spans="1:8" ht="42" customHeight="1" x14ac:dyDescent="0.15">
      <c r="A8" s="636"/>
      <c r="B8" s="838" t="s">
        <v>264</v>
      </c>
      <c r="C8" s="1511" t="s">
        <v>263</v>
      </c>
      <c r="D8" s="1511"/>
      <c r="E8" s="1511"/>
      <c r="F8" s="1512"/>
    </row>
    <row r="9" spans="1:8" ht="71.25" customHeight="1" x14ac:dyDescent="0.15">
      <c r="A9" s="636"/>
      <c r="B9" s="839" t="s">
        <v>262</v>
      </c>
      <c r="C9" s="840">
        <v>1</v>
      </c>
      <c r="D9" s="1523" t="s">
        <v>261</v>
      </c>
      <c r="E9" s="1523"/>
      <c r="F9" s="1524"/>
    </row>
    <row r="10" spans="1:8" ht="71.25" customHeight="1" x14ac:dyDescent="0.15">
      <c r="A10" s="636"/>
      <c r="B10" s="1525" t="s">
        <v>1150</v>
      </c>
      <c r="C10" s="683">
        <v>1</v>
      </c>
      <c r="D10" s="1523" t="s">
        <v>1151</v>
      </c>
      <c r="E10" s="1523"/>
      <c r="F10" s="1524"/>
    </row>
    <row r="11" spans="1:8" ht="71.25" customHeight="1" x14ac:dyDescent="0.15">
      <c r="A11" s="636"/>
      <c r="B11" s="1526"/>
      <c r="C11" s="683">
        <v>2</v>
      </c>
      <c r="D11" s="1523" t="s">
        <v>556</v>
      </c>
      <c r="E11" s="1523"/>
      <c r="F11" s="1524"/>
    </row>
    <row r="12" spans="1:8" ht="71.25" customHeight="1" x14ac:dyDescent="0.15">
      <c r="A12" s="636"/>
      <c r="B12" s="1527" t="s">
        <v>1152</v>
      </c>
      <c r="C12" s="683">
        <v>1</v>
      </c>
      <c r="D12" s="1523" t="s">
        <v>260</v>
      </c>
      <c r="E12" s="1523"/>
      <c r="F12" s="1524"/>
    </row>
    <row r="13" spans="1:8" ht="71.25" customHeight="1" x14ac:dyDescent="0.15">
      <c r="A13" s="636"/>
      <c r="B13" s="1528"/>
      <c r="C13" s="841">
        <v>2</v>
      </c>
      <c r="D13" s="1529" t="s">
        <v>259</v>
      </c>
      <c r="E13" s="1529"/>
      <c r="F13" s="1530"/>
    </row>
    <row r="14" spans="1:8" ht="7.5" customHeight="1" x14ac:dyDescent="0.15">
      <c r="A14" s="636"/>
      <c r="B14" s="636"/>
      <c r="C14" s="636"/>
      <c r="D14" s="636"/>
      <c r="E14" s="636"/>
      <c r="F14" s="636"/>
    </row>
    <row r="15" spans="1:8" x14ac:dyDescent="0.15">
      <c r="A15" s="636"/>
      <c r="B15" s="1519" t="s">
        <v>1153</v>
      </c>
      <c r="C15" s="1520"/>
      <c r="D15" s="1520"/>
      <c r="E15" s="1520"/>
      <c r="F15" s="1520"/>
      <c r="H15" s="636"/>
    </row>
    <row r="16" spans="1:8" ht="18.75" customHeight="1" x14ac:dyDescent="0.15">
      <c r="A16" s="842"/>
      <c r="B16" s="1520"/>
      <c r="C16" s="1520"/>
      <c r="D16" s="1520"/>
      <c r="E16" s="1520"/>
      <c r="F16" s="1520"/>
      <c r="H16" s="842" t="s">
        <v>1154</v>
      </c>
    </row>
    <row r="17" spans="2:10" x14ac:dyDescent="0.15">
      <c r="B17" s="1520"/>
      <c r="C17" s="1520"/>
      <c r="D17" s="1520"/>
      <c r="E17" s="1520"/>
      <c r="F17" s="1520"/>
      <c r="G17" s="1521"/>
      <c r="H17" s="1522"/>
      <c r="I17" s="1522"/>
      <c r="J17" s="1522"/>
    </row>
    <row r="18" spans="2:10" x14ac:dyDescent="0.15">
      <c r="B18" s="1520"/>
      <c r="C18" s="1520"/>
      <c r="D18" s="1520"/>
      <c r="E18" s="1520"/>
      <c r="F18" s="1520"/>
    </row>
  </sheetData>
  <mergeCells count="15">
    <mergeCell ref="B15:F18"/>
    <mergeCell ref="G17:J17"/>
    <mergeCell ref="D9:F9"/>
    <mergeCell ref="B10:B11"/>
    <mergeCell ref="D10:F10"/>
    <mergeCell ref="D11:F11"/>
    <mergeCell ref="B12:B13"/>
    <mergeCell ref="D12:F12"/>
    <mergeCell ref="D13:F13"/>
    <mergeCell ref="C8:F8"/>
    <mergeCell ref="A1:B1"/>
    <mergeCell ref="E2:F2"/>
    <mergeCell ref="A4:F4"/>
    <mergeCell ref="C6:F6"/>
    <mergeCell ref="C7:F7"/>
  </mergeCells>
  <phoneticPr fontId="5"/>
  <pageMargins left="0.76" right="0.70866141732283472" top="0.74803149606299213" bottom="0.74803149606299213" header="0.31496062992125984" footer="0.31496062992125984"/>
  <pageSetup paperSize="9"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FE610-6CF2-495D-9AEA-73208710A3FC}">
  <dimension ref="B1:I29"/>
  <sheetViews>
    <sheetView view="pageBreakPreview" zoomScaleNormal="100" zoomScaleSheetLayoutView="100" workbookViewId="0">
      <selection activeCell="M12" sqref="M12"/>
    </sheetView>
  </sheetViews>
  <sheetFormatPr defaultRowHeight="13.5" x14ac:dyDescent="0.15"/>
  <cols>
    <col min="1" max="1" width="1.75" style="842" customWidth="1"/>
    <col min="2" max="2" width="32.125" style="842" customWidth="1"/>
    <col min="3" max="4" width="3.125" style="842" customWidth="1"/>
    <col min="5" max="5" width="23.625" style="842" customWidth="1"/>
    <col min="6" max="6" width="10.375" style="842" customWidth="1"/>
    <col min="7" max="7" width="7.5" style="842" customWidth="1"/>
    <col min="8" max="8" width="23.25" style="842" customWidth="1"/>
    <col min="9" max="9" width="11.5" style="842" customWidth="1"/>
    <col min="10" max="10" width="1.25" style="842" customWidth="1"/>
    <col min="11" max="257" width="9" style="842"/>
    <col min="258" max="258" width="32.125" style="842" customWidth="1"/>
    <col min="259" max="260" width="3.125" style="842" customWidth="1"/>
    <col min="261" max="261" width="23.625" style="842" customWidth="1"/>
    <col min="262" max="262" width="10.375" style="842" customWidth="1"/>
    <col min="263" max="263" width="7.5" style="842" customWidth="1"/>
    <col min="264" max="264" width="23.25" style="842" customWidth="1"/>
    <col min="265" max="265" width="11.5" style="842" customWidth="1"/>
    <col min="266" max="513" width="9" style="842"/>
    <col min="514" max="514" width="32.125" style="842" customWidth="1"/>
    <col min="515" max="516" width="3.125" style="842" customWidth="1"/>
    <col min="517" max="517" width="23.625" style="842" customWidth="1"/>
    <col min="518" max="518" width="10.375" style="842" customWidth="1"/>
    <col min="519" max="519" width="7.5" style="842" customWidth="1"/>
    <col min="520" max="520" width="23.25" style="842" customWidth="1"/>
    <col min="521" max="521" width="11.5" style="842" customWidth="1"/>
    <col min="522" max="769" width="9" style="842"/>
    <col min="770" max="770" width="32.125" style="842" customWidth="1"/>
    <col min="771" max="772" width="3.125" style="842" customWidth="1"/>
    <col min="773" max="773" width="23.625" style="842" customWidth="1"/>
    <col min="774" max="774" width="10.375" style="842" customWidth="1"/>
    <col min="775" max="775" width="7.5" style="842" customWidth="1"/>
    <col min="776" max="776" width="23.25" style="842" customWidth="1"/>
    <col min="777" max="777" width="11.5" style="842" customWidth="1"/>
    <col min="778" max="1025" width="9" style="842"/>
    <col min="1026" max="1026" width="32.125" style="842" customWidth="1"/>
    <col min="1027" max="1028" width="3.125" style="842" customWidth="1"/>
    <col min="1029" max="1029" width="23.625" style="842" customWidth="1"/>
    <col min="1030" max="1030" width="10.375" style="842" customWidth="1"/>
    <col min="1031" max="1031" width="7.5" style="842" customWidth="1"/>
    <col min="1032" max="1032" width="23.25" style="842" customWidth="1"/>
    <col min="1033" max="1033" width="11.5" style="842" customWidth="1"/>
    <col min="1034" max="1281" width="9" style="842"/>
    <col min="1282" max="1282" width="32.125" style="842" customWidth="1"/>
    <col min="1283" max="1284" width="3.125" style="842" customWidth="1"/>
    <col min="1285" max="1285" width="23.625" style="842" customWidth="1"/>
    <col min="1286" max="1286" width="10.375" style="842" customWidth="1"/>
    <col min="1287" max="1287" width="7.5" style="842" customWidth="1"/>
    <col min="1288" max="1288" width="23.25" style="842" customWidth="1"/>
    <col min="1289" max="1289" width="11.5" style="842" customWidth="1"/>
    <col min="1290" max="1537" width="9" style="842"/>
    <col min="1538" max="1538" width="32.125" style="842" customWidth="1"/>
    <col min="1539" max="1540" width="3.125" style="842" customWidth="1"/>
    <col min="1541" max="1541" width="23.625" style="842" customWidth="1"/>
    <col min="1542" max="1542" width="10.375" style="842" customWidth="1"/>
    <col min="1543" max="1543" width="7.5" style="842" customWidth="1"/>
    <col min="1544" max="1544" width="23.25" style="842" customWidth="1"/>
    <col min="1545" max="1545" width="11.5" style="842" customWidth="1"/>
    <col min="1546" max="1793" width="9" style="842"/>
    <col min="1794" max="1794" width="32.125" style="842" customWidth="1"/>
    <col min="1795" max="1796" width="3.125" style="842" customWidth="1"/>
    <col min="1797" max="1797" width="23.625" style="842" customWidth="1"/>
    <col min="1798" max="1798" width="10.375" style="842" customWidth="1"/>
    <col min="1799" max="1799" width="7.5" style="842" customWidth="1"/>
    <col min="1800" max="1800" width="23.25" style="842" customWidth="1"/>
    <col min="1801" max="1801" width="11.5" style="842" customWidth="1"/>
    <col min="1802" max="2049" width="9" style="842"/>
    <col min="2050" max="2050" width="32.125" style="842" customWidth="1"/>
    <col min="2051" max="2052" width="3.125" style="842" customWidth="1"/>
    <col min="2053" max="2053" width="23.625" style="842" customWidth="1"/>
    <col min="2054" max="2054" width="10.375" style="842" customWidth="1"/>
    <col min="2055" max="2055" width="7.5" style="842" customWidth="1"/>
    <col min="2056" max="2056" width="23.25" style="842" customWidth="1"/>
    <col min="2057" max="2057" width="11.5" style="842" customWidth="1"/>
    <col min="2058" max="2305" width="9" style="842"/>
    <col min="2306" max="2306" width="32.125" style="842" customWidth="1"/>
    <col min="2307" max="2308" width="3.125" style="842" customWidth="1"/>
    <col min="2309" max="2309" width="23.625" style="842" customWidth="1"/>
    <col min="2310" max="2310" width="10.375" style="842" customWidth="1"/>
    <col min="2311" max="2311" width="7.5" style="842" customWidth="1"/>
    <col min="2312" max="2312" width="23.25" style="842" customWidth="1"/>
    <col min="2313" max="2313" width="11.5" style="842" customWidth="1"/>
    <col min="2314" max="2561" width="9" style="842"/>
    <col min="2562" max="2562" width="32.125" style="842" customWidth="1"/>
    <col min="2563" max="2564" width="3.125" style="842" customWidth="1"/>
    <col min="2565" max="2565" width="23.625" style="842" customWidth="1"/>
    <col min="2566" max="2566" width="10.375" style="842" customWidth="1"/>
    <col min="2567" max="2567" width="7.5" style="842" customWidth="1"/>
    <col min="2568" max="2568" width="23.25" style="842" customWidth="1"/>
    <col min="2569" max="2569" width="11.5" style="842" customWidth="1"/>
    <col min="2570" max="2817" width="9" style="842"/>
    <col min="2818" max="2818" width="32.125" style="842" customWidth="1"/>
    <col min="2819" max="2820" width="3.125" style="842" customWidth="1"/>
    <col min="2821" max="2821" width="23.625" style="842" customWidth="1"/>
    <col min="2822" max="2822" width="10.375" style="842" customWidth="1"/>
    <col min="2823" max="2823" width="7.5" style="842" customWidth="1"/>
    <col min="2824" max="2824" width="23.25" style="842" customWidth="1"/>
    <col min="2825" max="2825" width="11.5" style="842" customWidth="1"/>
    <col min="2826" max="3073" width="9" style="842"/>
    <col min="3074" max="3074" width="32.125" style="842" customWidth="1"/>
    <col min="3075" max="3076" width="3.125" style="842" customWidth="1"/>
    <col min="3077" max="3077" width="23.625" style="842" customWidth="1"/>
    <col min="3078" max="3078" width="10.375" style="842" customWidth="1"/>
    <col min="3079" max="3079" width="7.5" style="842" customWidth="1"/>
    <col min="3080" max="3080" width="23.25" style="842" customWidth="1"/>
    <col min="3081" max="3081" width="11.5" style="842" customWidth="1"/>
    <col min="3082" max="3329" width="9" style="842"/>
    <col min="3330" max="3330" width="32.125" style="842" customWidth="1"/>
    <col min="3331" max="3332" width="3.125" style="842" customWidth="1"/>
    <col min="3333" max="3333" width="23.625" style="842" customWidth="1"/>
    <col min="3334" max="3334" width="10.375" style="842" customWidth="1"/>
    <col min="3335" max="3335" width="7.5" style="842" customWidth="1"/>
    <col min="3336" max="3336" width="23.25" style="842" customWidth="1"/>
    <col min="3337" max="3337" width="11.5" style="842" customWidth="1"/>
    <col min="3338" max="3585" width="9" style="842"/>
    <col min="3586" max="3586" width="32.125" style="842" customWidth="1"/>
    <col min="3587" max="3588" width="3.125" style="842" customWidth="1"/>
    <col min="3589" max="3589" width="23.625" style="842" customWidth="1"/>
    <col min="3590" max="3590" width="10.375" style="842" customWidth="1"/>
    <col min="3591" max="3591" width="7.5" style="842" customWidth="1"/>
    <col min="3592" max="3592" width="23.25" style="842" customWidth="1"/>
    <col min="3593" max="3593" width="11.5" style="842" customWidth="1"/>
    <col min="3594" max="3841" width="9" style="842"/>
    <col min="3842" max="3842" width="32.125" style="842" customWidth="1"/>
    <col min="3843" max="3844" width="3.125" style="842" customWidth="1"/>
    <col min="3845" max="3845" width="23.625" style="842" customWidth="1"/>
    <col min="3846" max="3846" width="10.375" style="842" customWidth="1"/>
    <col min="3847" max="3847" width="7.5" style="842" customWidth="1"/>
    <col min="3848" max="3848" width="23.25" style="842" customWidth="1"/>
    <col min="3849" max="3849" width="11.5" style="842" customWidth="1"/>
    <col min="3850" max="4097" width="9" style="842"/>
    <col min="4098" max="4098" width="32.125" style="842" customWidth="1"/>
    <col min="4099" max="4100" width="3.125" style="842" customWidth="1"/>
    <col min="4101" max="4101" width="23.625" style="842" customWidth="1"/>
    <col min="4102" max="4102" width="10.375" style="842" customWidth="1"/>
    <col min="4103" max="4103" width="7.5" style="842" customWidth="1"/>
    <col min="4104" max="4104" width="23.25" style="842" customWidth="1"/>
    <col min="4105" max="4105" width="11.5" style="842" customWidth="1"/>
    <col min="4106" max="4353" width="9" style="842"/>
    <col min="4354" max="4354" width="32.125" style="842" customWidth="1"/>
    <col min="4355" max="4356" width="3.125" style="842" customWidth="1"/>
    <col min="4357" max="4357" width="23.625" style="842" customWidth="1"/>
    <col min="4358" max="4358" width="10.375" style="842" customWidth="1"/>
    <col min="4359" max="4359" width="7.5" style="842" customWidth="1"/>
    <col min="4360" max="4360" width="23.25" style="842" customWidth="1"/>
    <col min="4361" max="4361" width="11.5" style="842" customWidth="1"/>
    <col min="4362" max="4609" width="9" style="842"/>
    <col min="4610" max="4610" width="32.125" style="842" customWidth="1"/>
    <col min="4611" max="4612" width="3.125" style="842" customWidth="1"/>
    <col min="4613" max="4613" width="23.625" style="842" customWidth="1"/>
    <col min="4614" max="4614" width="10.375" style="842" customWidth="1"/>
    <col min="4615" max="4615" width="7.5" style="842" customWidth="1"/>
    <col min="4616" max="4616" width="23.25" style="842" customWidth="1"/>
    <col min="4617" max="4617" width="11.5" style="842" customWidth="1"/>
    <col min="4618" max="4865" width="9" style="842"/>
    <col min="4866" max="4866" width="32.125" style="842" customWidth="1"/>
    <col min="4867" max="4868" width="3.125" style="842" customWidth="1"/>
    <col min="4869" max="4869" width="23.625" style="842" customWidth="1"/>
    <col min="4870" max="4870" width="10.375" style="842" customWidth="1"/>
    <col min="4871" max="4871" width="7.5" style="842" customWidth="1"/>
    <col min="4872" max="4872" width="23.25" style="842" customWidth="1"/>
    <col min="4873" max="4873" width="11.5" style="842" customWidth="1"/>
    <col min="4874" max="5121" width="9" style="842"/>
    <col min="5122" max="5122" width="32.125" style="842" customWidth="1"/>
    <col min="5123" max="5124" width="3.125" style="842" customWidth="1"/>
    <col min="5125" max="5125" width="23.625" style="842" customWidth="1"/>
    <col min="5126" max="5126" width="10.375" style="842" customWidth="1"/>
    <col min="5127" max="5127" width="7.5" style="842" customWidth="1"/>
    <col min="5128" max="5128" width="23.25" style="842" customWidth="1"/>
    <col min="5129" max="5129" width="11.5" style="842" customWidth="1"/>
    <col min="5130" max="5377" width="9" style="842"/>
    <col min="5378" max="5378" width="32.125" style="842" customWidth="1"/>
    <col min="5379" max="5380" width="3.125" style="842" customWidth="1"/>
    <col min="5381" max="5381" width="23.625" style="842" customWidth="1"/>
    <col min="5382" max="5382" width="10.375" style="842" customWidth="1"/>
    <col min="5383" max="5383" width="7.5" style="842" customWidth="1"/>
    <col min="5384" max="5384" width="23.25" style="842" customWidth="1"/>
    <col min="5385" max="5385" width="11.5" style="842" customWidth="1"/>
    <col min="5386" max="5633" width="9" style="842"/>
    <col min="5634" max="5634" width="32.125" style="842" customWidth="1"/>
    <col min="5635" max="5636" width="3.125" style="842" customWidth="1"/>
    <col min="5637" max="5637" width="23.625" style="842" customWidth="1"/>
    <col min="5638" max="5638" width="10.375" style="842" customWidth="1"/>
    <col min="5639" max="5639" width="7.5" style="842" customWidth="1"/>
    <col min="5640" max="5640" width="23.25" style="842" customWidth="1"/>
    <col min="5641" max="5641" width="11.5" style="842" customWidth="1"/>
    <col min="5642" max="5889" width="9" style="842"/>
    <col min="5890" max="5890" width="32.125" style="842" customWidth="1"/>
    <col min="5891" max="5892" width="3.125" style="842" customWidth="1"/>
    <col min="5893" max="5893" width="23.625" style="842" customWidth="1"/>
    <col min="5894" max="5894" width="10.375" style="842" customWidth="1"/>
    <col min="5895" max="5895" width="7.5" style="842" customWidth="1"/>
    <col min="5896" max="5896" width="23.25" style="842" customWidth="1"/>
    <col min="5897" max="5897" width="11.5" style="842" customWidth="1"/>
    <col min="5898" max="6145" width="9" style="842"/>
    <col min="6146" max="6146" width="32.125" style="842" customWidth="1"/>
    <col min="6147" max="6148" width="3.125" style="842" customWidth="1"/>
    <col min="6149" max="6149" width="23.625" style="842" customWidth="1"/>
    <col min="6150" max="6150" width="10.375" style="842" customWidth="1"/>
    <col min="6151" max="6151" width="7.5" style="842" customWidth="1"/>
    <col min="6152" max="6152" width="23.25" style="842" customWidth="1"/>
    <col min="6153" max="6153" width="11.5" style="842" customWidth="1"/>
    <col min="6154" max="6401" width="9" style="842"/>
    <col min="6402" max="6402" width="32.125" style="842" customWidth="1"/>
    <col min="6403" max="6404" width="3.125" style="842" customWidth="1"/>
    <col min="6405" max="6405" width="23.625" style="842" customWidth="1"/>
    <col min="6406" max="6406" width="10.375" style="842" customWidth="1"/>
    <col min="6407" max="6407" width="7.5" style="842" customWidth="1"/>
    <col min="6408" max="6408" width="23.25" style="842" customWidth="1"/>
    <col min="6409" max="6409" width="11.5" style="842" customWidth="1"/>
    <col min="6410" max="6657" width="9" style="842"/>
    <col min="6658" max="6658" width="32.125" style="842" customWidth="1"/>
    <col min="6659" max="6660" width="3.125" style="842" customWidth="1"/>
    <col min="6661" max="6661" width="23.625" style="842" customWidth="1"/>
    <col min="6662" max="6662" width="10.375" style="842" customWidth="1"/>
    <col min="6663" max="6663" width="7.5" style="842" customWidth="1"/>
    <col min="6664" max="6664" width="23.25" style="842" customWidth="1"/>
    <col min="6665" max="6665" width="11.5" style="842" customWidth="1"/>
    <col min="6666" max="6913" width="9" style="842"/>
    <col min="6914" max="6914" width="32.125" style="842" customWidth="1"/>
    <col min="6915" max="6916" width="3.125" style="842" customWidth="1"/>
    <col min="6917" max="6917" width="23.625" style="842" customWidth="1"/>
    <col min="6918" max="6918" width="10.375" style="842" customWidth="1"/>
    <col min="6919" max="6919" width="7.5" style="842" customWidth="1"/>
    <col min="6920" max="6920" width="23.25" style="842" customWidth="1"/>
    <col min="6921" max="6921" width="11.5" style="842" customWidth="1"/>
    <col min="6922" max="7169" width="9" style="842"/>
    <col min="7170" max="7170" width="32.125" style="842" customWidth="1"/>
    <col min="7171" max="7172" width="3.125" style="842" customWidth="1"/>
    <col min="7173" max="7173" width="23.625" style="842" customWidth="1"/>
    <col min="7174" max="7174" width="10.375" style="842" customWidth="1"/>
    <col min="7175" max="7175" width="7.5" style="842" customWidth="1"/>
    <col min="7176" max="7176" width="23.25" style="842" customWidth="1"/>
    <col min="7177" max="7177" width="11.5" style="842" customWidth="1"/>
    <col min="7178" max="7425" width="9" style="842"/>
    <col min="7426" max="7426" width="32.125" style="842" customWidth="1"/>
    <col min="7427" max="7428" width="3.125" style="842" customWidth="1"/>
    <col min="7429" max="7429" width="23.625" style="842" customWidth="1"/>
    <col min="7430" max="7430" width="10.375" style="842" customWidth="1"/>
    <col min="7431" max="7431" width="7.5" style="842" customWidth="1"/>
    <col min="7432" max="7432" width="23.25" style="842" customWidth="1"/>
    <col min="7433" max="7433" width="11.5" style="842" customWidth="1"/>
    <col min="7434" max="7681" width="9" style="842"/>
    <col min="7682" max="7682" width="32.125" style="842" customWidth="1"/>
    <col min="7683" max="7684" width="3.125" style="842" customWidth="1"/>
    <col min="7685" max="7685" width="23.625" style="842" customWidth="1"/>
    <col min="7686" max="7686" width="10.375" style="842" customWidth="1"/>
    <col min="7687" max="7687" width="7.5" style="842" customWidth="1"/>
    <col min="7688" max="7688" width="23.25" style="842" customWidth="1"/>
    <col min="7689" max="7689" width="11.5" style="842" customWidth="1"/>
    <col min="7690" max="7937" width="9" style="842"/>
    <col min="7938" max="7938" width="32.125" style="842" customWidth="1"/>
    <col min="7939" max="7940" width="3.125" style="842" customWidth="1"/>
    <col min="7941" max="7941" width="23.625" style="842" customWidth="1"/>
    <col min="7942" max="7942" width="10.375" style="842" customWidth="1"/>
    <col min="7943" max="7943" width="7.5" style="842" customWidth="1"/>
    <col min="7944" max="7944" width="23.25" style="842" customWidth="1"/>
    <col min="7945" max="7945" width="11.5" style="842" customWidth="1"/>
    <col min="7946" max="8193" width="9" style="842"/>
    <col min="8194" max="8194" width="32.125" style="842" customWidth="1"/>
    <col min="8195" max="8196" width="3.125" style="842" customWidth="1"/>
    <col min="8197" max="8197" width="23.625" style="842" customWidth="1"/>
    <col min="8198" max="8198" width="10.375" style="842" customWidth="1"/>
    <col min="8199" max="8199" width="7.5" style="842" customWidth="1"/>
    <col min="8200" max="8200" width="23.25" style="842" customWidth="1"/>
    <col min="8201" max="8201" width="11.5" style="842" customWidth="1"/>
    <col min="8202" max="8449" width="9" style="842"/>
    <col min="8450" max="8450" width="32.125" style="842" customWidth="1"/>
    <col min="8451" max="8452" width="3.125" style="842" customWidth="1"/>
    <col min="8453" max="8453" width="23.625" style="842" customWidth="1"/>
    <col min="8454" max="8454" width="10.375" style="842" customWidth="1"/>
    <col min="8455" max="8455" width="7.5" style="842" customWidth="1"/>
    <col min="8456" max="8456" width="23.25" style="842" customWidth="1"/>
    <col min="8457" max="8457" width="11.5" style="842" customWidth="1"/>
    <col min="8458" max="8705" width="9" style="842"/>
    <col min="8706" max="8706" width="32.125" style="842" customWidth="1"/>
    <col min="8707" max="8708" width="3.125" style="842" customWidth="1"/>
    <col min="8709" max="8709" width="23.625" style="842" customWidth="1"/>
    <col min="8710" max="8710" width="10.375" style="842" customWidth="1"/>
    <col min="8711" max="8711" width="7.5" style="842" customWidth="1"/>
    <col min="8712" max="8712" width="23.25" style="842" customWidth="1"/>
    <col min="8713" max="8713" width="11.5" style="842" customWidth="1"/>
    <col min="8714" max="8961" width="9" style="842"/>
    <col min="8962" max="8962" width="32.125" style="842" customWidth="1"/>
    <col min="8963" max="8964" width="3.125" style="842" customWidth="1"/>
    <col min="8965" max="8965" width="23.625" style="842" customWidth="1"/>
    <col min="8966" max="8966" width="10.375" style="842" customWidth="1"/>
    <col min="8967" max="8967" width="7.5" style="842" customWidth="1"/>
    <col min="8968" max="8968" width="23.25" style="842" customWidth="1"/>
    <col min="8969" max="8969" width="11.5" style="842" customWidth="1"/>
    <col min="8970" max="9217" width="9" style="842"/>
    <col min="9218" max="9218" width="32.125" style="842" customWidth="1"/>
    <col min="9219" max="9220" width="3.125" style="842" customWidth="1"/>
    <col min="9221" max="9221" width="23.625" style="842" customWidth="1"/>
    <col min="9222" max="9222" width="10.375" style="842" customWidth="1"/>
    <col min="9223" max="9223" width="7.5" style="842" customWidth="1"/>
    <col min="9224" max="9224" width="23.25" style="842" customWidth="1"/>
    <col min="9225" max="9225" width="11.5" style="842" customWidth="1"/>
    <col min="9226" max="9473" width="9" style="842"/>
    <col min="9474" max="9474" width="32.125" style="842" customWidth="1"/>
    <col min="9475" max="9476" width="3.125" style="842" customWidth="1"/>
    <col min="9477" max="9477" width="23.625" style="842" customWidth="1"/>
    <col min="9478" max="9478" width="10.375" style="842" customWidth="1"/>
    <col min="9479" max="9479" width="7.5" style="842" customWidth="1"/>
    <col min="9480" max="9480" width="23.25" style="842" customWidth="1"/>
    <col min="9481" max="9481" width="11.5" style="842" customWidth="1"/>
    <col min="9482" max="9729" width="9" style="842"/>
    <col min="9730" max="9730" width="32.125" style="842" customWidth="1"/>
    <col min="9731" max="9732" width="3.125" style="842" customWidth="1"/>
    <col min="9733" max="9733" width="23.625" style="842" customWidth="1"/>
    <col min="9734" max="9734" width="10.375" style="842" customWidth="1"/>
    <col min="9735" max="9735" width="7.5" style="842" customWidth="1"/>
    <col min="9736" max="9736" width="23.25" style="842" customWidth="1"/>
    <col min="9737" max="9737" width="11.5" style="842" customWidth="1"/>
    <col min="9738" max="9985" width="9" style="842"/>
    <col min="9986" max="9986" width="32.125" style="842" customWidth="1"/>
    <col min="9987" max="9988" width="3.125" style="842" customWidth="1"/>
    <col min="9989" max="9989" width="23.625" style="842" customWidth="1"/>
    <col min="9990" max="9990" width="10.375" style="842" customWidth="1"/>
    <col min="9991" max="9991" width="7.5" style="842" customWidth="1"/>
    <col min="9992" max="9992" width="23.25" style="842" customWidth="1"/>
    <col min="9993" max="9993" width="11.5" style="842" customWidth="1"/>
    <col min="9994" max="10241" width="9" style="842"/>
    <col min="10242" max="10242" width="32.125" style="842" customWidth="1"/>
    <col min="10243" max="10244" width="3.125" style="842" customWidth="1"/>
    <col min="10245" max="10245" width="23.625" style="842" customWidth="1"/>
    <col min="10246" max="10246" width="10.375" style="842" customWidth="1"/>
    <col min="10247" max="10247" width="7.5" style="842" customWidth="1"/>
    <col min="10248" max="10248" width="23.25" style="842" customWidth="1"/>
    <col min="10249" max="10249" width="11.5" style="842" customWidth="1"/>
    <col min="10250" max="10497" width="9" style="842"/>
    <col min="10498" max="10498" width="32.125" style="842" customWidth="1"/>
    <col min="10499" max="10500" width="3.125" style="842" customWidth="1"/>
    <col min="10501" max="10501" width="23.625" style="842" customWidth="1"/>
    <col min="10502" max="10502" width="10.375" style="842" customWidth="1"/>
    <col min="10503" max="10503" width="7.5" style="842" customWidth="1"/>
    <col min="10504" max="10504" width="23.25" style="842" customWidth="1"/>
    <col min="10505" max="10505" width="11.5" style="842" customWidth="1"/>
    <col min="10506" max="10753" width="9" style="842"/>
    <col min="10754" max="10754" width="32.125" style="842" customWidth="1"/>
    <col min="10755" max="10756" width="3.125" style="842" customWidth="1"/>
    <col min="10757" max="10757" width="23.625" style="842" customWidth="1"/>
    <col min="10758" max="10758" width="10.375" style="842" customWidth="1"/>
    <col min="10759" max="10759" width="7.5" style="842" customWidth="1"/>
    <col min="10760" max="10760" width="23.25" style="842" customWidth="1"/>
    <col min="10761" max="10761" width="11.5" style="842" customWidth="1"/>
    <col min="10762" max="11009" width="9" style="842"/>
    <col min="11010" max="11010" width="32.125" style="842" customWidth="1"/>
    <col min="11011" max="11012" width="3.125" style="842" customWidth="1"/>
    <col min="11013" max="11013" width="23.625" style="842" customWidth="1"/>
    <col min="11014" max="11014" width="10.375" style="842" customWidth="1"/>
    <col min="11015" max="11015" width="7.5" style="842" customWidth="1"/>
    <col min="11016" max="11016" width="23.25" style="842" customWidth="1"/>
    <col min="11017" max="11017" width="11.5" style="842" customWidth="1"/>
    <col min="11018" max="11265" width="9" style="842"/>
    <col min="11266" max="11266" width="32.125" style="842" customWidth="1"/>
    <col min="11267" max="11268" width="3.125" style="842" customWidth="1"/>
    <col min="11269" max="11269" width="23.625" style="842" customWidth="1"/>
    <col min="11270" max="11270" width="10.375" style="842" customWidth="1"/>
    <col min="11271" max="11271" width="7.5" style="842" customWidth="1"/>
    <col min="11272" max="11272" width="23.25" style="842" customWidth="1"/>
    <col min="11273" max="11273" width="11.5" style="842" customWidth="1"/>
    <col min="11274" max="11521" width="9" style="842"/>
    <col min="11522" max="11522" width="32.125" style="842" customWidth="1"/>
    <col min="11523" max="11524" width="3.125" style="842" customWidth="1"/>
    <col min="11525" max="11525" width="23.625" style="842" customWidth="1"/>
    <col min="11526" max="11526" width="10.375" style="842" customWidth="1"/>
    <col min="11527" max="11527" width="7.5" style="842" customWidth="1"/>
    <col min="11528" max="11528" width="23.25" style="842" customWidth="1"/>
    <col min="11529" max="11529" width="11.5" style="842" customWidth="1"/>
    <col min="11530" max="11777" width="9" style="842"/>
    <col min="11778" max="11778" width="32.125" style="842" customWidth="1"/>
    <col min="11779" max="11780" width="3.125" style="842" customWidth="1"/>
    <col min="11781" max="11781" width="23.625" style="842" customWidth="1"/>
    <col min="11782" max="11782" width="10.375" style="842" customWidth="1"/>
    <col min="11783" max="11783" width="7.5" style="842" customWidth="1"/>
    <col min="11784" max="11784" width="23.25" style="842" customWidth="1"/>
    <col min="11785" max="11785" width="11.5" style="842" customWidth="1"/>
    <col min="11786" max="12033" width="9" style="842"/>
    <col min="12034" max="12034" width="32.125" style="842" customWidth="1"/>
    <col min="12035" max="12036" width="3.125" style="842" customWidth="1"/>
    <col min="12037" max="12037" width="23.625" style="842" customWidth="1"/>
    <col min="12038" max="12038" width="10.375" style="842" customWidth="1"/>
    <col min="12039" max="12039" width="7.5" style="842" customWidth="1"/>
    <col min="12040" max="12040" width="23.25" style="842" customWidth="1"/>
    <col min="12041" max="12041" width="11.5" style="842" customWidth="1"/>
    <col min="12042" max="12289" width="9" style="842"/>
    <col min="12290" max="12290" width="32.125" style="842" customWidth="1"/>
    <col min="12291" max="12292" width="3.125" style="842" customWidth="1"/>
    <col min="12293" max="12293" width="23.625" style="842" customWidth="1"/>
    <col min="12294" max="12294" width="10.375" style="842" customWidth="1"/>
    <col min="12295" max="12295" width="7.5" style="842" customWidth="1"/>
    <col min="12296" max="12296" width="23.25" style="842" customWidth="1"/>
    <col min="12297" max="12297" width="11.5" style="842" customWidth="1"/>
    <col min="12298" max="12545" width="9" style="842"/>
    <col min="12546" max="12546" width="32.125" style="842" customWidth="1"/>
    <col min="12547" max="12548" width="3.125" style="842" customWidth="1"/>
    <col min="12549" max="12549" width="23.625" style="842" customWidth="1"/>
    <col min="12550" max="12550" width="10.375" style="842" customWidth="1"/>
    <col min="12551" max="12551" width="7.5" style="842" customWidth="1"/>
    <col min="12552" max="12552" width="23.25" style="842" customWidth="1"/>
    <col min="12553" max="12553" width="11.5" style="842" customWidth="1"/>
    <col min="12554" max="12801" width="9" style="842"/>
    <col min="12802" max="12802" width="32.125" style="842" customWidth="1"/>
    <col min="12803" max="12804" width="3.125" style="842" customWidth="1"/>
    <col min="12805" max="12805" width="23.625" style="842" customWidth="1"/>
    <col min="12806" max="12806" width="10.375" style="842" customWidth="1"/>
    <col min="12807" max="12807" width="7.5" style="842" customWidth="1"/>
    <col min="12808" max="12808" width="23.25" style="842" customWidth="1"/>
    <col min="12809" max="12809" width="11.5" style="842" customWidth="1"/>
    <col min="12810" max="13057" width="9" style="842"/>
    <col min="13058" max="13058" width="32.125" style="842" customWidth="1"/>
    <col min="13059" max="13060" width="3.125" style="842" customWidth="1"/>
    <col min="13061" max="13061" width="23.625" style="842" customWidth="1"/>
    <col min="13062" max="13062" width="10.375" style="842" customWidth="1"/>
    <col min="13063" max="13063" width="7.5" style="842" customWidth="1"/>
    <col min="13064" max="13064" width="23.25" style="842" customWidth="1"/>
    <col min="13065" max="13065" width="11.5" style="842" customWidth="1"/>
    <col min="13066" max="13313" width="9" style="842"/>
    <col min="13314" max="13314" width="32.125" style="842" customWidth="1"/>
    <col min="13315" max="13316" width="3.125" style="842" customWidth="1"/>
    <col min="13317" max="13317" width="23.625" style="842" customWidth="1"/>
    <col min="13318" max="13318" width="10.375" style="842" customWidth="1"/>
    <col min="13319" max="13319" width="7.5" style="842" customWidth="1"/>
    <col min="13320" max="13320" width="23.25" style="842" customWidth="1"/>
    <col min="13321" max="13321" width="11.5" style="842" customWidth="1"/>
    <col min="13322" max="13569" width="9" style="842"/>
    <col min="13570" max="13570" width="32.125" style="842" customWidth="1"/>
    <col min="13571" max="13572" width="3.125" style="842" customWidth="1"/>
    <col min="13573" max="13573" width="23.625" style="842" customWidth="1"/>
    <col min="13574" max="13574" width="10.375" style="842" customWidth="1"/>
    <col min="13575" max="13575" width="7.5" style="842" customWidth="1"/>
    <col min="13576" max="13576" width="23.25" style="842" customWidth="1"/>
    <col min="13577" max="13577" width="11.5" style="842" customWidth="1"/>
    <col min="13578" max="13825" width="9" style="842"/>
    <col min="13826" max="13826" width="32.125" style="842" customWidth="1"/>
    <col min="13827" max="13828" width="3.125" style="842" customWidth="1"/>
    <col min="13829" max="13829" width="23.625" style="842" customWidth="1"/>
    <col min="13830" max="13830" width="10.375" style="842" customWidth="1"/>
    <col min="13831" max="13831" width="7.5" style="842" customWidth="1"/>
    <col min="13832" max="13832" width="23.25" style="842" customWidth="1"/>
    <col min="13833" max="13833" width="11.5" style="842" customWidth="1"/>
    <col min="13834" max="14081" width="9" style="842"/>
    <col min="14082" max="14082" width="32.125" style="842" customWidth="1"/>
    <col min="14083" max="14084" width="3.125" style="842" customWidth="1"/>
    <col min="14085" max="14085" width="23.625" style="842" customWidth="1"/>
    <col min="14086" max="14086" width="10.375" style="842" customWidth="1"/>
    <col min="14087" max="14087" width="7.5" style="842" customWidth="1"/>
    <col min="14088" max="14088" width="23.25" style="842" customWidth="1"/>
    <col min="14089" max="14089" width="11.5" style="842" customWidth="1"/>
    <col min="14090" max="14337" width="9" style="842"/>
    <col min="14338" max="14338" width="32.125" style="842" customWidth="1"/>
    <col min="14339" max="14340" width="3.125" style="842" customWidth="1"/>
    <col min="14341" max="14341" width="23.625" style="842" customWidth="1"/>
    <col min="14342" max="14342" width="10.375" style="842" customWidth="1"/>
    <col min="14343" max="14343" width="7.5" style="842" customWidth="1"/>
    <col min="14344" max="14344" width="23.25" style="842" customWidth="1"/>
    <col min="14345" max="14345" width="11.5" style="842" customWidth="1"/>
    <col min="14346" max="14593" width="9" style="842"/>
    <col min="14594" max="14594" width="32.125" style="842" customWidth="1"/>
    <col min="14595" max="14596" width="3.125" style="842" customWidth="1"/>
    <col min="14597" max="14597" width="23.625" style="842" customWidth="1"/>
    <col min="14598" max="14598" width="10.375" style="842" customWidth="1"/>
    <col min="14599" max="14599" width="7.5" style="842" customWidth="1"/>
    <col min="14600" max="14600" width="23.25" style="842" customWidth="1"/>
    <col min="14601" max="14601" width="11.5" style="842" customWidth="1"/>
    <col min="14602" max="14849" width="9" style="842"/>
    <col min="14850" max="14850" width="32.125" style="842" customWidth="1"/>
    <col min="14851" max="14852" width="3.125" style="842" customWidth="1"/>
    <col min="14853" max="14853" width="23.625" style="842" customWidth="1"/>
    <col min="14854" max="14854" width="10.375" style="842" customWidth="1"/>
    <col min="14855" max="14855" width="7.5" style="842" customWidth="1"/>
    <col min="14856" max="14856" width="23.25" style="842" customWidth="1"/>
    <col min="14857" max="14857" width="11.5" style="842" customWidth="1"/>
    <col min="14858" max="15105" width="9" style="842"/>
    <col min="15106" max="15106" width="32.125" style="842" customWidth="1"/>
    <col min="15107" max="15108" width="3.125" style="842" customWidth="1"/>
    <col min="15109" max="15109" width="23.625" style="842" customWidth="1"/>
    <col min="15110" max="15110" width="10.375" style="842" customWidth="1"/>
    <col min="15111" max="15111" width="7.5" style="842" customWidth="1"/>
    <col min="15112" max="15112" width="23.25" style="842" customWidth="1"/>
    <col min="15113" max="15113" width="11.5" style="842" customWidth="1"/>
    <col min="15114" max="15361" width="9" style="842"/>
    <col min="15362" max="15362" width="32.125" style="842" customWidth="1"/>
    <col min="15363" max="15364" width="3.125" style="842" customWidth="1"/>
    <col min="15365" max="15365" width="23.625" style="842" customWidth="1"/>
    <col min="15366" max="15366" width="10.375" style="842" customWidth="1"/>
    <col min="15367" max="15367" width="7.5" style="842" customWidth="1"/>
    <col min="15368" max="15368" width="23.25" style="842" customWidth="1"/>
    <col min="15369" max="15369" width="11.5" style="842" customWidth="1"/>
    <col min="15370" max="15617" width="9" style="842"/>
    <col min="15618" max="15618" width="32.125" style="842" customWidth="1"/>
    <col min="15619" max="15620" width="3.125" style="842" customWidth="1"/>
    <col min="15621" max="15621" width="23.625" style="842" customWidth="1"/>
    <col min="15622" max="15622" width="10.375" style="842" customWidth="1"/>
    <col min="15623" max="15623" width="7.5" style="842" customWidth="1"/>
    <col min="15624" max="15624" width="23.25" style="842" customWidth="1"/>
    <col min="15625" max="15625" width="11.5" style="842" customWidth="1"/>
    <col min="15626" max="15873" width="9" style="842"/>
    <col min="15874" max="15874" width="32.125" style="842" customWidth="1"/>
    <col min="15875" max="15876" width="3.125" style="842" customWidth="1"/>
    <col min="15877" max="15877" width="23.625" style="842" customWidth="1"/>
    <col min="15878" max="15878" width="10.375" style="842" customWidth="1"/>
    <col min="15879" max="15879" width="7.5" style="842" customWidth="1"/>
    <col min="15880" max="15880" width="23.25" style="842" customWidth="1"/>
    <col min="15881" max="15881" width="11.5" style="842" customWidth="1"/>
    <col min="15882" max="16129" width="9" style="842"/>
    <col min="16130" max="16130" width="32.125" style="842" customWidth="1"/>
    <col min="16131" max="16132" width="3.125" style="842" customWidth="1"/>
    <col min="16133" max="16133" width="23.625" style="842" customWidth="1"/>
    <col min="16134" max="16134" width="10.375" style="842" customWidth="1"/>
    <col min="16135" max="16135" width="7.5" style="842" customWidth="1"/>
    <col min="16136" max="16136" width="23.25" style="842" customWidth="1"/>
    <col min="16137" max="16137" width="11.5" style="842" customWidth="1"/>
    <col min="16138" max="16384" width="9" style="842"/>
  </cols>
  <sheetData>
    <row r="1" spans="2:9" ht="20.100000000000001" customHeight="1" x14ac:dyDescent="0.15">
      <c r="B1" s="800"/>
    </row>
    <row r="2" spans="2:9" ht="20.100000000000001" customHeight="1" x14ac:dyDescent="0.15">
      <c r="B2" s="842" t="s">
        <v>1155</v>
      </c>
      <c r="H2" s="1537" t="s">
        <v>1137</v>
      </c>
      <c r="I2" s="1537"/>
    </row>
    <row r="3" spans="2:9" ht="20.100000000000001" customHeight="1" x14ac:dyDescent="0.15">
      <c r="B3" s="800"/>
      <c r="H3" s="843"/>
      <c r="I3" s="843"/>
    </row>
    <row r="4" spans="2:9" ht="20.100000000000001" customHeight="1" x14ac:dyDescent="0.15">
      <c r="B4" s="1538" t="s">
        <v>1156</v>
      </c>
      <c r="C4" s="1345"/>
      <c r="D4" s="1345"/>
      <c r="E4" s="1345"/>
      <c r="F4" s="1345"/>
      <c r="G4" s="1345"/>
      <c r="H4" s="1345"/>
      <c r="I4" s="1345"/>
    </row>
    <row r="5" spans="2:9" ht="20.100000000000001" customHeight="1" x14ac:dyDescent="0.15">
      <c r="B5" s="804"/>
      <c r="C5" s="804"/>
      <c r="D5" s="804"/>
      <c r="E5" s="804"/>
      <c r="F5" s="804"/>
      <c r="G5" s="804"/>
      <c r="H5" s="804"/>
      <c r="I5" s="804"/>
    </row>
    <row r="6" spans="2:9" ht="39.950000000000003" customHeight="1" x14ac:dyDescent="0.15">
      <c r="B6" s="844" t="s">
        <v>254</v>
      </c>
      <c r="C6" s="1539"/>
      <c r="D6" s="1540"/>
      <c r="E6" s="1540"/>
      <c r="F6" s="1540"/>
      <c r="G6" s="1540"/>
      <c r="H6" s="1540"/>
      <c r="I6" s="1541"/>
    </row>
    <row r="7" spans="2:9" ht="39.950000000000003" customHeight="1" x14ac:dyDescent="0.15">
      <c r="B7" s="845" t="s">
        <v>253</v>
      </c>
      <c r="C7" s="1542" t="s">
        <v>252</v>
      </c>
      <c r="D7" s="1543"/>
      <c r="E7" s="1543"/>
      <c r="F7" s="1543"/>
      <c r="G7" s="1543"/>
      <c r="H7" s="1543"/>
      <c r="I7" s="1544"/>
    </row>
    <row r="8" spans="2:9" ht="84" customHeight="1" x14ac:dyDescent="0.15">
      <c r="B8" s="846" t="s">
        <v>314</v>
      </c>
      <c r="C8" s="1545" t="s">
        <v>1157</v>
      </c>
      <c r="D8" s="1546"/>
      <c r="E8" s="1546"/>
      <c r="F8" s="1546"/>
      <c r="G8" s="1546"/>
      <c r="H8" s="1546"/>
      <c r="I8" s="1547"/>
    </row>
    <row r="9" spans="2:9" ht="23.25" customHeight="1" x14ac:dyDescent="0.15">
      <c r="B9" s="847"/>
      <c r="C9" s="848"/>
      <c r="D9" s="848"/>
      <c r="E9" s="848"/>
      <c r="F9" s="848"/>
      <c r="G9" s="848"/>
      <c r="H9" s="848"/>
    </row>
    <row r="10" spans="2:9" x14ac:dyDescent="0.15">
      <c r="B10" s="1531" t="s">
        <v>1158</v>
      </c>
      <c r="C10" s="849"/>
      <c r="D10" s="850"/>
      <c r="E10" s="850"/>
      <c r="F10" s="850"/>
      <c r="G10" s="850"/>
      <c r="H10" s="850"/>
      <c r="I10" s="1534" t="s">
        <v>256</v>
      </c>
    </row>
    <row r="11" spans="2:9" ht="52.5" customHeight="1" x14ac:dyDescent="0.15">
      <c r="B11" s="1532"/>
      <c r="C11" s="851"/>
      <c r="D11" s="852" t="s">
        <v>240</v>
      </c>
      <c r="E11" s="853" t="s">
        <v>1159</v>
      </c>
      <c r="F11" s="854" t="s">
        <v>88</v>
      </c>
      <c r="G11" s="843"/>
      <c r="I11" s="1535"/>
    </row>
    <row r="12" spans="2:9" ht="52.5" customHeight="1" x14ac:dyDescent="0.15">
      <c r="B12" s="1532"/>
      <c r="C12" s="851"/>
      <c r="D12" s="852" t="s">
        <v>257</v>
      </c>
      <c r="E12" s="853" t="s">
        <v>1160</v>
      </c>
      <c r="F12" s="854" t="s">
        <v>88</v>
      </c>
      <c r="G12" s="843"/>
      <c r="H12" s="855" t="s">
        <v>1161</v>
      </c>
      <c r="I12" s="1535"/>
    </row>
    <row r="13" spans="2:9" ht="13.5" customHeight="1" x14ac:dyDescent="0.15">
      <c r="B13" s="1533"/>
      <c r="C13" s="856"/>
      <c r="D13" s="848"/>
      <c r="E13" s="848"/>
      <c r="F13" s="848"/>
      <c r="G13" s="848"/>
      <c r="H13" s="848"/>
      <c r="I13" s="1536"/>
    </row>
    <row r="14" spans="2:9" x14ac:dyDescent="0.15">
      <c r="B14" s="1548" t="s">
        <v>1162</v>
      </c>
      <c r="C14" s="1551"/>
      <c r="D14" s="1552"/>
      <c r="E14" s="1552"/>
      <c r="F14" s="1552"/>
      <c r="G14" s="1552"/>
      <c r="H14" s="1553"/>
      <c r="I14" s="1560" t="s">
        <v>256</v>
      </c>
    </row>
    <row r="15" spans="2:9" ht="53.1" customHeight="1" x14ac:dyDescent="0.15">
      <c r="B15" s="1549"/>
      <c r="C15" s="1554"/>
      <c r="D15" s="1555"/>
      <c r="E15" s="1555"/>
      <c r="F15" s="1555"/>
      <c r="G15" s="1555"/>
      <c r="H15" s="1556"/>
      <c r="I15" s="1561"/>
    </row>
    <row r="16" spans="2:9" ht="53.1" customHeight="1" x14ac:dyDescent="0.15">
      <c r="B16" s="1549"/>
      <c r="C16" s="1554"/>
      <c r="D16" s="1555"/>
      <c r="E16" s="1555"/>
      <c r="F16" s="1555"/>
      <c r="G16" s="1555"/>
      <c r="H16" s="1556"/>
      <c r="I16" s="1561"/>
    </row>
    <row r="17" spans="2:9" x14ac:dyDescent="0.15">
      <c r="B17" s="1550"/>
      <c r="C17" s="1557"/>
      <c r="D17" s="1558"/>
      <c r="E17" s="1558"/>
      <c r="F17" s="1558"/>
      <c r="G17" s="1558"/>
      <c r="H17" s="1559"/>
      <c r="I17" s="1562"/>
    </row>
    <row r="19" spans="2:9" ht="34.5" customHeight="1" x14ac:dyDescent="0.15">
      <c r="B19" s="1521" t="s">
        <v>1163</v>
      </c>
      <c r="C19" s="1522"/>
      <c r="D19" s="1522"/>
      <c r="E19" s="1522"/>
      <c r="F19" s="1522"/>
      <c r="G19" s="1522"/>
      <c r="H19" s="1522"/>
      <c r="I19" s="1522"/>
    </row>
    <row r="20" spans="2:9" ht="56.25" customHeight="1" x14ac:dyDescent="0.15">
      <c r="B20" s="1521" t="s">
        <v>1164</v>
      </c>
      <c r="C20" s="1522"/>
      <c r="D20" s="1522"/>
      <c r="E20" s="1522"/>
      <c r="F20" s="1522"/>
      <c r="G20" s="1522"/>
      <c r="H20" s="1522"/>
      <c r="I20" s="1522"/>
    </row>
    <row r="21" spans="2:9" ht="17.25" customHeight="1" x14ac:dyDescent="0.15">
      <c r="B21" s="1522"/>
      <c r="C21" s="1522"/>
      <c r="D21" s="1522"/>
      <c r="E21" s="1522"/>
      <c r="F21" s="1522"/>
      <c r="G21" s="1522"/>
      <c r="H21" s="1522"/>
      <c r="I21" s="1522"/>
    </row>
    <row r="22" spans="2:9" ht="17.25" customHeight="1" x14ac:dyDescent="0.15">
      <c r="B22" s="857"/>
      <c r="C22" s="857"/>
      <c r="D22" s="857"/>
      <c r="E22" s="857"/>
      <c r="F22" s="857"/>
      <c r="G22" s="857"/>
      <c r="H22" s="857"/>
      <c r="I22" s="857"/>
    </row>
    <row r="23" spans="2:9" ht="17.25" customHeight="1" x14ac:dyDescent="0.15">
      <c r="B23" s="857"/>
      <c r="C23" s="857"/>
      <c r="D23" s="857"/>
      <c r="E23" s="857"/>
      <c r="F23" s="857"/>
      <c r="G23" s="857"/>
      <c r="H23" s="857"/>
      <c r="I23" s="857"/>
    </row>
    <row r="24" spans="2:9" ht="17.25" customHeight="1" x14ac:dyDescent="0.15">
      <c r="B24" s="857"/>
      <c r="C24" s="857"/>
      <c r="D24" s="857"/>
      <c r="E24" s="857"/>
      <c r="F24" s="857"/>
      <c r="G24" s="857"/>
      <c r="H24" s="857"/>
      <c r="I24" s="857"/>
    </row>
    <row r="25" spans="2:9" ht="17.25" customHeight="1" x14ac:dyDescent="0.15">
      <c r="B25" s="857"/>
      <c r="C25" s="857"/>
      <c r="D25" s="857"/>
      <c r="E25" s="857"/>
      <c r="F25" s="857"/>
      <c r="G25" s="857"/>
      <c r="H25" s="857"/>
      <c r="I25" s="857"/>
    </row>
    <row r="26" spans="2:9" ht="17.25" customHeight="1" x14ac:dyDescent="0.15">
      <c r="B26" s="1522"/>
      <c r="C26" s="1522"/>
      <c r="D26" s="1522"/>
      <c r="E26" s="1522"/>
      <c r="F26" s="1522"/>
      <c r="G26" s="1522"/>
      <c r="H26" s="1522"/>
      <c r="I26" s="1522"/>
    </row>
    <row r="27" spans="2:9" x14ac:dyDescent="0.15">
      <c r="B27" s="1522"/>
      <c r="C27" s="1522"/>
      <c r="D27" s="1522"/>
      <c r="E27" s="1522"/>
      <c r="F27" s="1522"/>
      <c r="G27" s="1522"/>
      <c r="H27" s="1522"/>
      <c r="I27" s="1522"/>
    </row>
    <row r="28" spans="2:9" x14ac:dyDescent="0.15">
      <c r="B28" s="1522"/>
      <c r="C28" s="1522"/>
      <c r="D28" s="1522"/>
      <c r="E28" s="1522"/>
      <c r="F28" s="1522"/>
      <c r="G28" s="1522"/>
      <c r="H28" s="1522"/>
      <c r="I28" s="1522"/>
    </row>
    <row r="29" spans="2:9" x14ac:dyDescent="0.15">
      <c r="B29" s="1522"/>
      <c r="C29" s="1522"/>
      <c r="D29" s="1522"/>
      <c r="E29" s="1522"/>
      <c r="F29" s="1522"/>
      <c r="G29" s="1522"/>
      <c r="H29" s="1522"/>
      <c r="I29" s="1522"/>
    </row>
  </sheetData>
  <mergeCells count="17">
    <mergeCell ref="B26:I26"/>
    <mergeCell ref="B27:I27"/>
    <mergeCell ref="B28:I28"/>
    <mergeCell ref="B29:I29"/>
    <mergeCell ref="B14:B17"/>
    <mergeCell ref="C14:H17"/>
    <mergeCell ref="I14:I17"/>
    <mergeCell ref="B19:I19"/>
    <mergeCell ref="B20:I20"/>
    <mergeCell ref="B21:I21"/>
    <mergeCell ref="B10:B13"/>
    <mergeCell ref="I10:I13"/>
    <mergeCell ref="H2:I2"/>
    <mergeCell ref="B4:I4"/>
    <mergeCell ref="C6:I6"/>
    <mergeCell ref="C7:I7"/>
    <mergeCell ref="C8:I8"/>
  </mergeCells>
  <phoneticPr fontId="5"/>
  <pageMargins left="0.7" right="0.6" top="0.75" bottom="0.75" header="0.3" footer="0.3"/>
  <pageSetup paperSize="9" orientation="portrait" horizontalDpi="4294967293"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4D57-1B21-45D5-B41E-E19A417FA116}">
  <dimension ref="A1:G27"/>
  <sheetViews>
    <sheetView view="pageBreakPreview" zoomScaleNormal="100" zoomScaleSheetLayoutView="100" workbookViewId="0">
      <selection activeCell="C3" sqref="C3"/>
    </sheetView>
  </sheetViews>
  <sheetFormatPr defaultColWidth="8.125" defaultRowHeight="13.5" x14ac:dyDescent="0.15"/>
  <cols>
    <col min="1" max="1" width="9.75" style="176" customWidth="1"/>
    <col min="2" max="2" width="12" style="176" customWidth="1"/>
    <col min="3" max="3" width="12.75" style="176" customWidth="1"/>
    <col min="4" max="4" width="3.5" style="176" bestFit="1" customWidth="1"/>
    <col min="5" max="5" width="28.875" style="176" customWidth="1"/>
    <col min="6" max="6" width="18.125" style="176" customWidth="1"/>
    <col min="7" max="7" width="4.625" style="176" customWidth="1"/>
    <col min="8" max="8" width="1" style="176" customWidth="1"/>
    <col min="9" max="256" width="8.125" style="176"/>
    <col min="257" max="257" width="3.375" style="176" customWidth="1"/>
    <col min="258" max="258" width="12" style="176" customWidth="1"/>
    <col min="259" max="259" width="12.75" style="176" customWidth="1"/>
    <col min="260" max="260" width="3.5" style="176" bestFit="1" customWidth="1"/>
    <col min="261" max="261" width="28.875" style="176" customWidth="1"/>
    <col min="262" max="262" width="18.125" style="176" customWidth="1"/>
    <col min="263" max="263" width="4.625" style="176" customWidth="1"/>
    <col min="264" max="264" width="2.25" style="176" customWidth="1"/>
    <col min="265" max="512" width="8.125" style="176"/>
    <col min="513" max="513" width="3.375" style="176" customWidth="1"/>
    <col min="514" max="514" width="12" style="176" customWidth="1"/>
    <col min="515" max="515" width="12.75" style="176" customWidth="1"/>
    <col min="516" max="516" width="3.5" style="176" bestFit="1" customWidth="1"/>
    <col min="517" max="517" width="28.875" style="176" customWidth="1"/>
    <col min="518" max="518" width="18.125" style="176" customWidth="1"/>
    <col min="519" max="519" width="4.625" style="176" customWidth="1"/>
    <col min="520" max="520" width="2.25" style="176" customWidth="1"/>
    <col min="521" max="768" width="8.125" style="176"/>
    <col min="769" max="769" width="3.375" style="176" customWidth="1"/>
    <col min="770" max="770" width="12" style="176" customWidth="1"/>
    <col min="771" max="771" width="12.75" style="176" customWidth="1"/>
    <col min="772" max="772" width="3.5" style="176" bestFit="1" customWidth="1"/>
    <col min="773" max="773" width="28.875" style="176" customWidth="1"/>
    <col min="774" max="774" width="18.125" style="176" customWidth="1"/>
    <col min="775" max="775" width="4.625" style="176" customWidth="1"/>
    <col min="776" max="776" width="2.25" style="176" customWidth="1"/>
    <col min="777" max="1024" width="8.125" style="176"/>
    <col min="1025" max="1025" width="3.375" style="176" customWidth="1"/>
    <col min="1026" max="1026" width="12" style="176" customWidth="1"/>
    <col min="1027" max="1027" width="12.75" style="176" customWidth="1"/>
    <col min="1028" max="1028" width="3.5" style="176" bestFit="1" customWidth="1"/>
    <col min="1029" max="1029" width="28.875" style="176" customWidth="1"/>
    <col min="1030" max="1030" width="18.125" style="176" customWidth="1"/>
    <col min="1031" max="1031" width="4.625" style="176" customWidth="1"/>
    <col min="1032" max="1032" width="2.25" style="176" customWidth="1"/>
    <col min="1033" max="1280" width="8.125" style="176"/>
    <col min="1281" max="1281" width="3.375" style="176" customWidth="1"/>
    <col min="1282" max="1282" width="12" style="176" customWidth="1"/>
    <col min="1283" max="1283" width="12.75" style="176" customWidth="1"/>
    <col min="1284" max="1284" width="3.5" style="176" bestFit="1" customWidth="1"/>
    <col min="1285" max="1285" width="28.875" style="176" customWidth="1"/>
    <col min="1286" max="1286" width="18.125" style="176" customWidth="1"/>
    <col min="1287" max="1287" width="4.625" style="176" customWidth="1"/>
    <col min="1288" max="1288" width="2.25" style="176" customWidth="1"/>
    <col min="1289" max="1536" width="8.125" style="176"/>
    <col min="1537" max="1537" width="3.375" style="176" customWidth="1"/>
    <col min="1538" max="1538" width="12" style="176" customWidth="1"/>
    <col min="1539" max="1539" width="12.75" style="176" customWidth="1"/>
    <col min="1540" max="1540" width="3.5" style="176" bestFit="1" customWidth="1"/>
    <col min="1541" max="1541" width="28.875" style="176" customWidth="1"/>
    <col min="1542" max="1542" width="18.125" style="176" customWidth="1"/>
    <col min="1543" max="1543" width="4.625" style="176" customWidth="1"/>
    <col min="1544" max="1544" width="2.25" style="176" customWidth="1"/>
    <col min="1545" max="1792" width="8.125" style="176"/>
    <col min="1793" max="1793" width="3.375" style="176" customWidth="1"/>
    <col min="1794" max="1794" width="12" style="176" customWidth="1"/>
    <col min="1795" max="1795" width="12.75" style="176" customWidth="1"/>
    <col min="1796" max="1796" width="3.5" style="176" bestFit="1" customWidth="1"/>
    <col min="1797" max="1797" width="28.875" style="176" customWidth="1"/>
    <col min="1798" max="1798" width="18.125" style="176" customWidth="1"/>
    <col min="1799" max="1799" width="4.625" style="176" customWidth="1"/>
    <col min="1800" max="1800" width="2.25" style="176" customWidth="1"/>
    <col min="1801" max="2048" width="8.125" style="176"/>
    <col min="2049" max="2049" width="3.375" style="176" customWidth="1"/>
    <col min="2050" max="2050" width="12" style="176" customWidth="1"/>
    <col min="2051" max="2051" width="12.75" style="176" customWidth="1"/>
    <col min="2052" max="2052" width="3.5" style="176" bestFit="1" customWidth="1"/>
    <col min="2053" max="2053" width="28.875" style="176" customWidth="1"/>
    <col min="2054" max="2054" width="18.125" style="176" customWidth="1"/>
    <col min="2055" max="2055" width="4.625" style="176" customWidth="1"/>
    <col min="2056" max="2056" width="2.25" style="176" customWidth="1"/>
    <col min="2057" max="2304" width="8.125" style="176"/>
    <col min="2305" max="2305" width="3.375" style="176" customWidth="1"/>
    <col min="2306" max="2306" width="12" style="176" customWidth="1"/>
    <col min="2307" max="2307" width="12.75" style="176" customWidth="1"/>
    <col min="2308" max="2308" width="3.5" style="176" bestFit="1" customWidth="1"/>
    <col min="2309" max="2309" width="28.875" style="176" customWidth="1"/>
    <col min="2310" max="2310" width="18.125" style="176" customWidth="1"/>
    <col min="2311" max="2311" width="4.625" style="176" customWidth="1"/>
    <col min="2312" max="2312" width="2.25" style="176" customWidth="1"/>
    <col min="2313" max="2560" width="8.125" style="176"/>
    <col min="2561" max="2561" width="3.375" style="176" customWidth="1"/>
    <col min="2562" max="2562" width="12" style="176" customWidth="1"/>
    <col min="2563" max="2563" width="12.75" style="176" customWidth="1"/>
    <col min="2564" max="2564" width="3.5" style="176" bestFit="1" customWidth="1"/>
    <col min="2565" max="2565" width="28.875" style="176" customWidth="1"/>
    <col min="2566" max="2566" width="18.125" style="176" customWidth="1"/>
    <col min="2567" max="2567" width="4.625" style="176" customWidth="1"/>
    <col min="2568" max="2568" width="2.25" style="176" customWidth="1"/>
    <col min="2569" max="2816" width="8.125" style="176"/>
    <col min="2817" max="2817" width="3.375" style="176" customWidth="1"/>
    <col min="2818" max="2818" width="12" style="176" customWidth="1"/>
    <col min="2819" max="2819" width="12.75" style="176" customWidth="1"/>
    <col min="2820" max="2820" width="3.5" style="176" bestFit="1" customWidth="1"/>
    <col min="2821" max="2821" width="28.875" style="176" customWidth="1"/>
    <col min="2822" max="2822" width="18.125" style="176" customWidth="1"/>
    <col min="2823" max="2823" width="4.625" style="176" customWidth="1"/>
    <col min="2824" max="2824" width="2.25" style="176" customWidth="1"/>
    <col min="2825" max="3072" width="8.125" style="176"/>
    <col min="3073" max="3073" width="3.375" style="176" customWidth="1"/>
    <col min="3074" max="3074" width="12" style="176" customWidth="1"/>
    <col min="3075" max="3075" width="12.75" style="176" customWidth="1"/>
    <col min="3076" max="3076" width="3.5" style="176" bestFit="1" customWidth="1"/>
    <col min="3077" max="3077" width="28.875" style="176" customWidth="1"/>
    <col min="3078" max="3078" width="18.125" style="176" customWidth="1"/>
    <col min="3079" max="3079" width="4.625" style="176" customWidth="1"/>
    <col min="3080" max="3080" width="2.25" style="176" customWidth="1"/>
    <col min="3081" max="3328" width="8.125" style="176"/>
    <col min="3329" max="3329" width="3.375" style="176" customWidth="1"/>
    <col min="3330" max="3330" width="12" style="176" customWidth="1"/>
    <col min="3331" max="3331" width="12.75" style="176" customWidth="1"/>
    <col min="3332" max="3332" width="3.5" style="176" bestFit="1" customWidth="1"/>
    <col min="3333" max="3333" width="28.875" style="176" customWidth="1"/>
    <col min="3334" max="3334" width="18.125" style="176" customWidth="1"/>
    <col min="3335" max="3335" width="4.625" style="176" customWidth="1"/>
    <col min="3336" max="3336" width="2.25" style="176" customWidth="1"/>
    <col min="3337" max="3584" width="8.125" style="176"/>
    <col min="3585" max="3585" width="3.375" style="176" customWidth="1"/>
    <col min="3586" max="3586" width="12" style="176" customWidth="1"/>
    <col min="3587" max="3587" width="12.75" style="176" customWidth="1"/>
    <col min="3588" max="3588" width="3.5" style="176" bestFit="1" customWidth="1"/>
    <col min="3589" max="3589" width="28.875" style="176" customWidth="1"/>
    <col min="3590" max="3590" width="18.125" style="176" customWidth="1"/>
    <col min="3591" max="3591" width="4.625" style="176" customWidth="1"/>
    <col min="3592" max="3592" width="2.25" style="176" customWidth="1"/>
    <col min="3593" max="3840" width="8.125" style="176"/>
    <col min="3841" max="3841" width="3.375" style="176" customWidth="1"/>
    <col min="3842" max="3842" width="12" style="176" customWidth="1"/>
    <col min="3843" max="3843" width="12.75" style="176" customWidth="1"/>
    <col min="3844" max="3844" width="3.5" style="176" bestFit="1" customWidth="1"/>
    <col min="3845" max="3845" width="28.875" style="176" customWidth="1"/>
    <col min="3846" max="3846" width="18.125" style="176" customWidth="1"/>
    <col min="3847" max="3847" width="4.625" style="176" customWidth="1"/>
    <col min="3848" max="3848" width="2.25" style="176" customWidth="1"/>
    <col min="3849" max="4096" width="8.125" style="176"/>
    <col min="4097" max="4097" width="3.375" style="176" customWidth="1"/>
    <col min="4098" max="4098" width="12" style="176" customWidth="1"/>
    <col min="4099" max="4099" width="12.75" style="176" customWidth="1"/>
    <col min="4100" max="4100" width="3.5" style="176" bestFit="1" customWidth="1"/>
    <col min="4101" max="4101" width="28.875" style="176" customWidth="1"/>
    <col min="4102" max="4102" width="18.125" style="176" customWidth="1"/>
    <col min="4103" max="4103" width="4.625" style="176" customWidth="1"/>
    <col min="4104" max="4104" width="2.25" style="176" customWidth="1"/>
    <col min="4105" max="4352" width="8.125" style="176"/>
    <col min="4353" max="4353" width="3.375" style="176" customWidth="1"/>
    <col min="4354" max="4354" width="12" style="176" customWidth="1"/>
    <col min="4355" max="4355" width="12.75" style="176" customWidth="1"/>
    <col min="4356" max="4356" width="3.5" style="176" bestFit="1" customWidth="1"/>
    <col min="4357" max="4357" width="28.875" style="176" customWidth="1"/>
    <col min="4358" max="4358" width="18.125" style="176" customWidth="1"/>
    <col min="4359" max="4359" width="4.625" style="176" customWidth="1"/>
    <col min="4360" max="4360" width="2.25" style="176" customWidth="1"/>
    <col min="4361" max="4608" width="8.125" style="176"/>
    <col min="4609" max="4609" width="3.375" style="176" customWidth="1"/>
    <col min="4610" max="4610" width="12" style="176" customWidth="1"/>
    <col min="4611" max="4611" width="12.75" style="176" customWidth="1"/>
    <col min="4612" max="4612" width="3.5" style="176" bestFit="1" customWidth="1"/>
    <col min="4613" max="4613" width="28.875" style="176" customWidth="1"/>
    <col min="4614" max="4614" width="18.125" style="176" customWidth="1"/>
    <col min="4615" max="4615" width="4.625" style="176" customWidth="1"/>
    <col min="4616" max="4616" width="2.25" style="176" customWidth="1"/>
    <col min="4617" max="4864" width="8.125" style="176"/>
    <col min="4865" max="4865" width="3.375" style="176" customWidth="1"/>
    <col min="4866" max="4866" width="12" style="176" customWidth="1"/>
    <col min="4867" max="4867" width="12.75" style="176" customWidth="1"/>
    <col min="4868" max="4868" width="3.5" style="176" bestFit="1" customWidth="1"/>
    <col min="4869" max="4869" width="28.875" style="176" customWidth="1"/>
    <col min="4870" max="4870" width="18.125" style="176" customWidth="1"/>
    <col min="4871" max="4871" width="4.625" style="176" customWidth="1"/>
    <col min="4872" max="4872" width="2.25" style="176" customWidth="1"/>
    <col min="4873" max="5120" width="8.125" style="176"/>
    <col min="5121" max="5121" width="3.375" style="176" customWidth="1"/>
    <col min="5122" max="5122" width="12" style="176" customWidth="1"/>
    <col min="5123" max="5123" width="12.75" style="176" customWidth="1"/>
    <col min="5124" max="5124" width="3.5" style="176" bestFit="1" customWidth="1"/>
    <col min="5125" max="5125" width="28.875" style="176" customWidth="1"/>
    <col min="5126" max="5126" width="18.125" style="176" customWidth="1"/>
    <col min="5127" max="5127" width="4.625" style="176" customWidth="1"/>
    <col min="5128" max="5128" width="2.25" style="176" customWidth="1"/>
    <col min="5129" max="5376" width="8.125" style="176"/>
    <col min="5377" max="5377" width="3.375" style="176" customWidth="1"/>
    <col min="5378" max="5378" width="12" style="176" customWidth="1"/>
    <col min="5379" max="5379" width="12.75" style="176" customWidth="1"/>
    <col min="5380" max="5380" width="3.5" style="176" bestFit="1" customWidth="1"/>
    <col min="5381" max="5381" width="28.875" style="176" customWidth="1"/>
    <col min="5382" max="5382" width="18.125" style="176" customWidth="1"/>
    <col min="5383" max="5383" width="4.625" style="176" customWidth="1"/>
    <col min="5384" max="5384" width="2.25" style="176" customWidth="1"/>
    <col min="5385" max="5632" width="8.125" style="176"/>
    <col min="5633" max="5633" width="3.375" style="176" customWidth="1"/>
    <col min="5634" max="5634" width="12" style="176" customWidth="1"/>
    <col min="5635" max="5635" width="12.75" style="176" customWidth="1"/>
    <col min="5636" max="5636" width="3.5" style="176" bestFit="1" customWidth="1"/>
    <col min="5637" max="5637" width="28.875" style="176" customWidth="1"/>
    <col min="5638" max="5638" width="18.125" style="176" customWidth="1"/>
    <col min="5639" max="5639" width="4.625" style="176" customWidth="1"/>
    <col min="5640" max="5640" width="2.25" style="176" customWidth="1"/>
    <col min="5641" max="5888" width="8.125" style="176"/>
    <col min="5889" max="5889" width="3.375" style="176" customWidth="1"/>
    <col min="5890" max="5890" width="12" style="176" customWidth="1"/>
    <col min="5891" max="5891" width="12.75" style="176" customWidth="1"/>
    <col min="5892" max="5892" width="3.5" style="176" bestFit="1" customWidth="1"/>
    <col min="5893" max="5893" width="28.875" style="176" customWidth="1"/>
    <col min="5894" max="5894" width="18.125" style="176" customWidth="1"/>
    <col min="5895" max="5895" width="4.625" style="176" customWidth="1"/>
    <col min="5896" max="5896" width="2.25" style="176" customWidth="1"/>
    <col min="5897" max="6144" width="8.125" style="176"/>
    <col min="6145" max="6145" width="3.375" style="176" customWidth="1"/>
    <col min="6146" max="6146" width="12" style="176" customWidth="1"/>
    <col min="6147" max="6147" width="12.75" style="176" customWidth="1"/>
    <col min="6148" max="6148" width="3.5" style="176" bestFit="1" customWidth="1"/>
    <col min="6149" max="6149" width="28.875" style="176" customWidth="1"/>
    <col min="6150" max="6150" width="18.125" style="176" customWidth="1"/>
    <col min="6151" max="6151" width="4.625" style="176" customWidth="1"/>
    <col min="6152" max="6152" width="2.25" style="176" customWidth="1"/>
    <col min="6153" max="6400" width="8.125" style="176"/>
    <col min="6401" max="6401" width="3.375" style="176" customWidth="1"/>
    <col min="6402" max="6402" width="12" style="176" customWidth="1"/>
    <col min="6403" max="6403" width="12.75" style="176" customWidth="1"/>
    <col min="6404" max="6404" width="3.5" style="176" bestFit="1" customWidth="1"/>
    <col min="6405" max="6405" width="28.875" style="176" customWidth="1"/>
    <col min="6406" max="6406" width="18.125" style="176" customWidth="1"/>
    <col min="6407" max="6407" width="4.625" style="176" customWidth="1"/>
    <col min="6408" max="6408" width="2.25" style="176" customWidth="1"/>
    <col min="6409" max="6656" width="8.125" style="176"/>
    <col min="6657" max="6657" width="3.375" style="176" customWidth="1"/>
    <col min="6658" max="6658" width="12" style="176" customWidth="1"/>
    <col min="6659" max="6659" width="12.75" style="176" customWidth="1"/>
    <col min="6660" max="6660" width="3.5" style="176" bestFit="1" customWidth="1"/>
    <col min="6661" max="6661" width="28.875" style="176" customWidth="1"/>
    <col min="6662" max="6662" width="18.125" style="176" customWidth="1"/>
    <col min="6663" max="6663" width="4.625" style="176" customWidth="1"/>
    <col min="6664" max="6664" width="2.25" style="176" customWidth="1"/>
    <col min="6665" max="6912" width="8.125" style="176"/>
    <col min="6913" max="6913" width="3.375" style="176" customWidth="1"/>
    <col min="6914" max="6914" width="12" style="176" customWidth="1"/>
    <col min="6915" max="6915" width="12.75" style="176" customWidth="1"/>
    <col min="6916" max="6916" width="3.5" style="176" bestFit="1" customWidth="1"/>
    <col min="6917" max="6917" width="28.875" style="176" customWidth="1"/>
    <col min="6918" max="6918" width="18.125" style="176" customWidth="1"/>
    <col min="6919" max="6919" width="4.625" style="176" customWidth="1"/>
    <col min="6920" max="6920" width="2.25" style="176" customWidth="1"/>
    <col min="6921" max="7168" width="8.125" style="176"/>
    <col min="7169" max="7169" width="3.375" style="176" customWidth="1"/>
    <col min="7170" max="7170" width="12" style="176" customWidth="1"/>
    <col min="7171" max="7171" width="12.75" style="176" customWidth="1"/>
    <col min="7172" max="7172" width="3.5" style="176" bestFit="1" customWidth="1"/>
    <col min="7173" max="7173" width="28.875" style="176" customWidth="1"/>
    <col min="7174" max="7174" width="18.125" style="176" customWidth="1"/>
    <col min="7175" max="7175" width="4.625" style="176" customWidth="1"/>
    <col min="7176" max="7176" width="2.25" style="176" customWidth="1"/>
    <col min="7177" max="7424" width="8.125" style="176"/>
    <col min="7425" max="7425" width="3.375" style="176" customWidth="1"/>
    <col min="7426" max="7426" width="12" style="176" customWidth="1"/>
    <col min="7427" max="7427" width="12.75" style="176" customWidth="1"/>
    <col min="7428" max="7428" width="3.5" style="176" bestFit="1" customWidth="1"/>
    <col min="7429" max="7429" width="28.875" style="176" customWidth="1"/>
    <col min="7430" max="7430" width="18.125" style="176" customWidth="1"/>
    <col min="7431" max="7431" width="4.625" style="176" customWidth="1"/>
    <col min="7432" max="7432" width="2.25" style="176" customWidth="1"/>
    <col min="7433" max="7680" width="8.125" style="176"/>
    <col min="7681" max="7681" width="3.375" style="176" customWidth="1"/>
    <col min="7682" max="7682" width="12" style="176" customWidth="1"/>
    <col min="7683" max="7683" width="12.75" style="176" customWidth="1"/>
    <col min="7684" max="7684" width="3.5" style="176" bestFit="1" customWidth="1"/>
    <col min="7685" max="7685" width="28.875" style="176" customWidth="1"/>
    <col min="7686" max="7686" width="18.125" style="176" customWidth="1"/>
    <col min="7687" max="7687" width="4.625" style="176" customWidth="1"/>
    <col min="7688" max="7688" width="2.25" style="176" customWidth="1"/>
    <col min="7689" max="7936" width="8.125" style="176"/>
    <col min="7937" max="7937" width="3.375" style="176" customWidth="1"/>
    <col min="7938" max="7938" width="12" style="176" customWidth="1"/>
    <col min="7939" max="7939" width="12.75" style="176" customWidth="1"/>
    <col min="7940" max="7940" width="3.5" style="176" bestFit="1" customWidth="1"/>
    <col min="7941" max="7941" width="28.875" style="176" customWidth="1"/>
    <col min="7942" max="7942" width="18.125" style="176" customWidth="1"/>
    <col min="7943" max="7943" width="4.625" style="176" customWidth="1"/>
    <col min="7944" max="7944" width="2.25" style="176" customWidth="1"/>
    <col min="7945" max="8192" width="8.125" style="176"/>
    <col min="8193" max="8193" width="3.375" style="176" customWidth="1"/>
    <col min="8194" max="8194" width="12" style="176" customWidth="1"/>
    <col min="8195" max="8195" width="12.75" style="176" customWidth="1"/>
    <col min="8196" max="8196" width="3.5" style="176" bestFit="1" customWidth="1"/>
    <col min="8197" max="8197" width="28.875" style="176" customWidth="1"/>
    <col min="8198" max="8198" width="18.125" style="176" customWidth="1"/>
    <col min="8199" max="8199" width="4.625" style="176" customWidth="1"/>
    <col min="8200" max="8200" width="2.25" style="176" customWidth="1"/>
    <col min="8201" max="8448" width="8.125" style="176"/>
    <col min="8449" max="8449" width="3.375" style="176" customWidth="1"/>
    <col min="8450" max="8450" width="12" style="176" customWidth="1"/>
    <col min="8451" max="8451" width="12.75" style="176" customWidth="1"/>
    <col min="8452" max="8452" width="3.5" style="176" bestFit="1" customWidth="1"/>
    <col min="8453" max="8453" width="28.875" style="176" customWidth="1"/>
    <col min="8454" max="8454" width="18.125" style="176" customWidth="1"/>
    <col min="8455" max="8455" width="4.625" style="176" customWidth="1"/>
    <col min="8456" max="8456" width="2.25" style="176" customWidth="1"/>
    <col min="8457" max="8704" width="8.125" style="176"/>
    <col min="8705" max="8705" width="3.375" style="176" customWidth="1"/>
    <col min="8706" max="8706" width="12" style="176" customWidth="1"/>
    <col min="8707" max="8707" width="12.75" style="176" customWidth="1"/>
    <col min="8708" max="8708" width="3.5" style="176" bestFit="1" customWidth="1"/>
    <col min="8709" max="8709" width="28.875" style="176" customWidth="1"/>
    <col min="8710" max="8710" width="18.125" style="176" customWidth="1"/>
    <col min="8711" max="8711" width="4.625" style="176" customWidth="1"/>
    <col min="8712" max="8712" width="2.25" style="176" customWidth="1"/>
    <col min="8713" max="8960" width="8.125" style="176"/>
    <col min="8961" max="8961" width="3.375" style="176" customWidth="1"/>
    <col min="8962" max="8962" width="12" style="176" customWidth="1"/>
    <col min="8963" max="8963" width="12.75" style="176" customWidth="1"/>
    <col min="8964" max="8964" width="3.5" style="176" bestFit="1" customWidth="1"/>
    <col min="8965" max="8965" width="28.875" style="176" customWidth="1"/>
    <col min="8966" max="8966" width="18.125" style="176" customWidth="1"/>
    <col min="8967" max="8967" width="4.625" style="176" customWidth="1"/>
    <col min="8968" max="8968" width="2.25" style="176" customWidth="1"/>
    <col min="8969" max="9216" width="8.125" style="176"/>
    <col min="9217" max="9217" width="3.375" style="176" customWidth="1"/>
    <col min="9218" max="9218" width="12" style="176" customWidth="1"/>
    <col min="9219" max="9219" width="12.75" style="176" customWidth="1"/>
    <col min="9220" max="9220" width="3.5" style="176" bestFit="1" customWidth="1"/>
    <col min="9221" max="9221" width="28.875" style="176" customWidth="1"/>
    <col min="9222" max="9222" width="18.125" style="176" customWidth="1"/>
    <col min="9223" max="9223" width="4.625" style="176" customWidth="1"/>
    <col min="9224" max="9224" width="2.25" style="176" customWidth="1"/>
    <col min="9225" max="9472" width="8.125" style="176"/>
    <col min="9473" max="9473" width="3.375" style="176" customWidth="1"/>
    <col min="9474" max="9474" width="12" style="176" customWidth="1"/>
    <col min="9475" max="9475" width="12.75" style="176" customWidth="1"/>
    <col min="9476" max="9476" width="3.5" style="176" bestFit="1" customWidth="1"/>
    <col min="9477" max="9477" width="28.875" style="176" customWidth="1"/>
    <col min="9478" max="9478" width="18.125" style="176" customWidth="1"/>
    <col min="9479" max="9479" width="4.625" style="176" customWidth="1"/>
    <col min="9480" max="9480" width="2.25" style="176" customWidth="1"/>
    <col min="9481" max="9728" width="8.125" style="176"/>
    <col min="9729" max="9729" width="3.375" style="176" customWidth="1"/>
    <col min="9730" max="9730" width="12" style="176" customWidth="1"/>
    <col min="9731" max="9731" width="12.75" style="176" customWidth="1"/>
    <col min="9732" max="9732" width="3.5" style="176" bestFit="1" customWidth="1"/>
    <col min="9733" max="9733" width="28.875" style="176" customWidth="1"/>
    <col min="9734" max="9734" width="18.125" style="176" customWidth="1"/>
    <col min="9735" max="9735" width="4.625" style="176" customWidth="1"/>
    <col min="9736" max="9736" width="2.25" style="176" customWidth="1"/>
    <col min="9737" max="9984" width="8.125" style="176"/>
    <col min="9985" max="9985" width="3.375" style="176" customWidth="1"/>
    <col min="9986" max="9986" width="12" style="176" customWidth="1"/>
    <col min="9987" max="9987" width="12.75" style="176" customWidth="1"/>
    <col min="9988" max="9988" width="3.5" style="176" bestFit="1" customWidth="1"/>
    <col min="9989" max="9989" width="28.875" style="176" customWidth="1"/>
    <col min="9990" max="9990" width="18.125" style="176" customWidth="1"/>
    <col min="9991" max="9991" width="4.625" style="176" customWidth="1"/>
    <col min="9992" max="9992" width="2.25" style="176" customWidth="1"/>
    <col min="9993" max="10240" width="8.125" style="176"/>
    <col min="10241" max="10241" width="3.375" style="176" customWidth="1"/>
    <col min="10242" max="10242" width="12" style="176" customWidth="1"/>
    <col min="10243" max="10243" width="12.75" style="176" customWidth="1"/>
    <col min="10244" max="10244" width="3.5" style="176" bestFit="1" customWidth="1"/>
    <col min="10245" max="10245" width="28.875" style="176" customWidth="1"/>
    <col min="10246" max="10246" width="18.125" style="176" customWidth="1"/>
    <col min="10247" max="10247" width="4.625" style="176" customWidth="1"/>
    <col min="10248" max="10248" width="2.25" style="176" customWidth="1"/>
    <col min="10249" max="10496" width="8.125" style="176"/>
    <col min="10497" max="10497" width="3.375" style="176" customWidth="1"/>
    <col min="10498" max="10498" width="12" style="176" customWidth="1"/>
    <col min="10499" max="10499" width="12.75" style="176" customWidth="1"/>
    <col min="10500" max="10500" width="3.5" style="176" bestFit="1" customWidth="1"/>
    <col min="10501" max="10501" width="28.875" style="176" customWidth="1"/>
    <col min="10502" max="10502" width="18.125" style="176" customWidth="1"/>
    <col min="10503" max="10503" width="4.625" style="176" customWidth="1"/>
    <col min="10504" max="10504" width="2.25" style="176" customWidth="1"/>
    <col min="10505" max="10752" width="8.125" style="176"/>
    <col min="10753" max="10753" width="3.375" style="176" customWidth="1"/>
    <col min="10754" max="10754" width="12" style="176" customWidth="1"/>
    <col min="10755" max="10755" width="12.75" style="176" customWidth="1"/>
    <col min="10756" max="10756" width="3.5" style="176" bestFit="1" customWidth="1"/>
    <col min="10757" max="10757" width="28.875" style="176" customWidth="1"/>
    <col min="10758" max="10758" width="18.125" style="176" customWidth="1"/>
    <col min="10759" max="10759" width="4.625" style="176" customWidth="1"/>
    <col min="10760" max="10760" width="2.25" style="176" customWidth="1"/>
    <col min="10761" max="11008" width="8.125" style="176"/>
    <col min="11009" max="11009" width="3.375" style="176" customWidth="1"/>
    <col min="11010" max="11010" width="12" style="176" customWidth="1"/>
    <col min="11011" max="11011" width="12.75" style="176" customWidth="1"/>
    <col min="11012" max="11012" width="3.5" style="176" bestFit="1" customWidth="1"/>
    <col min="11013" max="11013" width="28.875" style="176" customWidth="1"/>
    <col min="11014" max="11014" width="18.125" style="176" customWidth="1"/>
    <col min="11015" max="11015" width="4.625" style="176" customWidth="1"/>
    <col min="11016" max="11016" width="2.25" style="176" customWidth="1"/>
    <col min="11017" max="11264" width="8.125" style="176"/>
    <col min="11265" max="11265" width="3.375" style="176" customWidth="1"/>
    <col min="11266" max="11266" width="12" style="176" customWidth="1"/>
    <col min="11267" max="11267" width="12.75" style="176" customWidth="1"/>
    <col min="11268" max="11268" width="3.5" style="176" bestFit="1" customWidth="1"/>
    <col min="11269" max="11269" width="28.875" style="176" customWidth="1"/>
    <col min="11270" max="11270" width="18.125" style="176" customWidth="1"/>
    <col min="11271" max="11271" width="4.625" style="176" customWidth="1"/>
    <col min="11272" max="11272" width="2.25" style="176" customWidth="1"/>
    <col min="11273" max="11520" width="8.125" style="176"/>
    <col min="11521" max="11521" width="3.375" style="176" customWidth="1"/>
    <col min="11522" max="11522" width="12" style="176" customWidth="1"/>
    <col min="11523" max="11523" width="12.75" style="176" customWidth="1"/>
    <col min="11524" max="11524" width="3.5" style="176" bestFit="1" customWidth="1"/>
    <col min="11525" max="11525" width="28.875" style="176" customWidth="1"/>
    <col min="11526" max="11526" width="18.125" style="176" customWidth="1"/>
    <col min="11527" max="11527" width="4.625" style="176" customWidth="1"/>
    <col min="11528" max="11528" width="2.25" style="176" customWidth="1"/>
    <col min="11529" max="11776" width="8.125" style="176"/>
    <col min="11777" max="11777" width="3.375" style="176" customWidth="1"/>
    <col min="11778" max="11778" width="12" style="176" customWidth="1"/>
    <col min="11779" max="11779" width="12.75" style="176" customWidth="1"/>
    <col min="11780" max="11780" width="3.5" style="176" bestFit="1" customWidth="1"/>
    <col min="11781" max="11781" width="28.875" style="176" customWidth="1"/>
    <col min="11782" max="11782" width="18.125" style="176" customWidth="1"/>
    <col min="11783" max="11783" width="4.625" style="176" customWidth="1"/>
    <col min="11784" max="11784" width="2.25" style="176" customWidth="1"/>
    <col min="11785" max="12032" width="8.125" style="176"/>
    <col min="12033" max="12033" width="3.375" style="176" customWidth="1"/>
    <col min="12034" max="12034" width="12" style="176" customWidth="1"/>
    <col min="12035" max="12035" width="12.75" style="176" customWidth="1"/>
    <col min="12036" max="12036" width="3.5" style="176" bestFit="1" customWidth="1"/>
    <col min="12037" max="12037" width="28.875" style="176" customWidth="1"/>
    <col min="12038" max="12038" width="18.125" style="176" customWidth="1"/>
    <col min="12039" max="12039" width="4.625" style="176" customWidth="1"/>
    <col min="12040" max="12040" width="2.25" style="176" customWidth="1"/>
    <col min="12041" max="12288" width="8.125" style="176"/>
    <col min="12289" max="12289" width="3.375" style="176" customWidth="1"/>
    <col min="12290" max="12290" width="12" style="176" customWidth="1"/>
    <col min="12291" max="12291" width="12.75" style="176" customWidth="1"/>
    <col min="12292" max="12292" width="3.5" style="176" bestFit="1" customWidth="1"/>
    <col min="12293" max="12293" width="28.875" style="176" customWidth="1"/>
    <col min="12294" max="12294" width="18.125" style="176" customWidth="1"/>
    <col min="12295" max="12295" width="4.625" style="176" customWidth="1"/>
    <col min="12296" max="12296" width="2.25" style="176" customWidth="1"/>
    <col min="12297" max="12544" width="8.125" style="176"/>
    <col min="12545" max="12545" width="3.375" style="176" customWidth="1"/>
    <col min="12546" max="12546" width="12" style="176" customWidth="1"/>
    <col min="12547" max="12547" width="12.75" style="176" customWidth="1"/>
    <col min="12548" max="12548" width="3.5" style="176" bestFit="1" customWidth="1"/>
    <col min="12549" max="12549" width="28.875" style="176" customWidth="1"/>
    <col min="12550" max="12550" width="18.125" style="176" customWidth="1"/>
    <col min="12551" max="12551" width="4.625" style="176" customWidth="1"/>
    <col min="12552" max="12552" width="2.25" style="176" customWidth="1"/>
    <col min="12553" max="12800" width="8.125" style="176"/>
    <col min="12801" max="12801" width="3.375" style="176" customWidth="1"/>
    <col min="12802" max="12802" width="12" style="176" customWidth="1"/>
    <col min="12803" max="12803" width="12.75" style="176" customWidth="1"/>
    <col min="12804" max="12804" width="3.5" style="176" bestFit="1" customWidth="1"/>
    <col min="12805" max="12805" width="28.875" style="176" customWidth="1"/>
    <col min="12806" max="12806" width="18.125" style="176" customWidth="1"/>
    <col min="12807" max="12807" width="4.625" style="176" customWidth="1"/>
    <col min="12808" max="12808" width="2.25" style="176" customWidth="1"/>
    <col min="12809" max="13056" width="8.125" style="176"/>
    <col min="13057" max="13057" width="3.375" style="176" customWidth="1"/>
    <col min="13058" max="13058" width="12" style="176" customWidth="1"/>
    <col min="13059" max="13059" width="12.75" style="176" customWidth="1"/>
    <col min="13060" max="13060" width="3.5" style="176" bestFit="1" customWidth="1"/>
    <col min="13061" max="13061" width="28.875" style="176" customWidth="1"/>
    <col min="13062" max="13062" width="18.125" style="176" customWidth="1"/>
    <col min="13063" max="13063" width="4.625" style="176" customWidth="1"/>
    <col min="13064" max="13064" width="2.25" style="176" customWidth="1"/>
    <col min="13065" max="13312" width="8.125" style="176"/>
    <col min="13313" max="13313" width="3.375" style="176" customWidth="1"/>
    <col min="13314" max="13314" width="12" style="176" customWidth="1"/>
    <col min="13315" max="13315" width="12.75" style="176" customWidth="1"/>
    <col min="13316" max="13316" width="3.5" style="176" bestFit="1" customWidth="1"/>
    <col min="13317" max="13317" width="28.875" style="176" customWidth="1"/>
    <col min="13318" max="13318" width="18.125" style="176" customWidth="1"/>
    <col min="13319" max="13319" width="4.625" style="176" customWidth="1"/>
    <col min="13320" max="13320" width="2.25" style="176" customWidth="1"/>
    <col min="13321" max="13568" width="8.125" style="176"/>
    <col min="13569" max="13569" width="3.375" style="176" customWidth="1"/>
    <col min="13570" max="13570" width="12" style="176" customWidth="1"/>
    <col min="13571" max="13571" width="12.75" style="176" customWidth="1"/>
    <col min="13572" max="13572" width="3.5" style="176" bestFit="1" customWidth="1"/>
    <col min="13573" max="13573" width="28.875" style="176" customWidth="1"/>
    <col min="13574" max="13574" width="18.125" style="176" customWidth="1"/>
    <col min="13575" max="13575" width="4.625" style="176" customWidth="1"/>
    <col min="13576" max="13576" width="2.25" style="176" customWidth="1"/>
    <col min="13577" max="13824" width="8.125" style="176"/>
    <col min="13825" max="13825" width="3.375" style="176" customWidth="1"/>
    <col min="13826" max="13826" width="12" style="176" customWidth="1"/>
    <col min="13827" max="13827" width="12.75" style="176" customWidth="1"/>
    <col min="13828" max="13828" width="3.5" style="176" bestFit="1" customWidth="1"/>
    <col min="13829" max="13829" width="28.875" style="176" customWidth="1"/>
    <col min="13830" max="13830" width="18.125" style="176" customWidth="1"/>
    <col min="13831" max="13831" width="4.625" style="176" customWidth="1"/>
    <col min="13832" max="13832" width="2.25" style="176" customWidth="1"/>
    <col min="13833" max="14080" width="8.125" style="176"/>
    <col min="14081" max="14081" width="3.375" style="176" customWidth="1"/>
    <col min="14082" max="14082" width="12" style="176" customWidth="1"/>
    <col min="14083" max="14083" width="12.75" style="176" customWidth="1"/>
    <col min="14084" max="14084" width="3.5" style="176" bestFit="1" customWidth="1"/>
    <col min="14085" max="14085" width="28.875" style="176" customWidth="1"/>
    <col min="14086" max="14086" width="18.125" style="176" customWidth="1"/>
    <col min="14087" max="14087" width="4.625" style="176" customWidth="1"/>
    <col min="14088" max="14088" width="2.25" style="176" customWidth="1"/>
    <col min="14089" max="14336" width="8.125" style="176"/>
    <col min="14337" max="14337" width="3.375" style="176" customWidth="1"/>
    <col min="14338" max="14338" width="12" style="176" customWidth="1"/>
    <col min="14339" max="14339" width="12.75" style="176" customWidth="1"/>
    <col min="14340" max="14340" width="3.5" style="176" bestFit="1" customWidth="1"/>
    <col min="14341" max="14341" width="28.875" style="176" customWidth="1"/>
    <col min="14342" max="14342" width="18.125" style="176" customWidth="1"/>
    <col min="14343" max="14343" width="4.625" style="176" customWidth="1"/>
    <col min="14344" max="14344" width="2.25" style="176" customWidth="1"/>
    <col min="14345" max="14592" width="8.125" style="176"/>
    <col min="14593" max="14593" width="3.375" style="176" customWidth="1"/>
    <col min="14594" max="14594" width="12" style="176" customWidth="1"/>
    <col min="14595" max="14595" width="12.75" style="176" customWidth="1"/>
    <col min="14596" max="14596" width="3.5" style="176" bestFit="1" customWidth="1"/>
    <col min="14597" max="14597" width="28.875" style="176" customWidth="1"/>
    <col min="14598" max="14598" width="18.125" style="176" customWidth="1"/>
    <col min="14599" max="14599" width="4.625" style="176" customWidth="1"/>
    <col min="14600" max="14600" width="2.25" style="176" customWidth="1"/>
    <col min="14601" max="14848" width="8.125" style="176"/>
    <col min="14849" max="14849" width="3.375" style="176" customWidth="1"/>
    <col min="14850" max="14850" width="12" style="176" customWidth="1"/>
    <col min="14851" max="14851" width="12.75" style="176" customWidth="1"/>
    <col min="14852" max="14852" width="3.5" style="176" bestFit="1" customWidth="1"/>
    <col min="14853" max="14853" width="28.875" style="176" customWidth="1"/>
    <col min="14854" max="14854" width="18.125" style="176" customWidth="1"/>
    <col min="14855" max="14855" width="4.625" style="176" customWidth="1"/>
    <col min="14856" max="14856" width="2.25" style="176" customWidth="1"/>
    <col min="14857" max="15104" width="8.125" style="176"/>
    <col min="15105" max="15105" width="3.375" style="176" customWidth="1"/>
    <col min="15106" max="15106" width="12" style="176" customWidth="1"/>
    <col min="15107" max="15107" width="12.75" style="176" customWidth="1"/>
    <col min="15108" max="15108" width="3.5" style="176" bestFit="1" customWidth="1"/>
    <col min="15109" max="15109" width="28.875" style="176" customWidth="1"/>
    <col min="15110" max="15110" width="18.125" style="176" customWidth="1"/>
    <col min="15111" max="15111" width="4.625" style="176" customWidth="1"/>
    <col min="15112" max="15112" width="2.25" style="176" customWidth="1"/>
    <col min="15113" max="15360" width="8.125" style="176"/>
    <col min="15361" max="15361" width="3.375" style="176" customWidth="1"/>
    <col min="15362" max="15362" width="12" style="176" customWidth="1"/>
    <col min="15363" max="15363" width="12.75" style="176" customWidth="1"/>
    <col min="15364" max="15364" width="3.5" style="176" bestFit="1" customWidth="1"/>
    <col min="15365" max="15365" width="28.875" style="176" customWidth="1"/>
    <col min="15366" max="15366" width="18.125" style="176" customWidth="1"/>
    <col min="15367" max="15367" width="4.625" style="176" customWidth="1"/>
    <col min="15368" max="15368" width="2.25" style="176" customWidth="1"/>
    <col min="15369" max="15616" width="8.125" style="176"/>
    <col min="15617" max="15617" width="3.375" style="176" customWidth="1"/>
    <col min="15618" max="15618" width="12" style="176" customWidth="1"/>
    <col min="15619" max="15619" width="12.75" style="176" customWidth="1"/>
    <col min="15620" max="15620" width="3.5" style="176" bestFit="1" customWidth="1"/>
    <col min="15621" max="15621" width="28.875" style="176" customWidth="1"/>
    <col min="15622" max="15622" width="18.125" style="176" customWidth="1"/>
    <col min="15623" max="15623" width="4.625" style="176" customWidth="1"/>
    <col min="15624" max="15624" width="2.25" style="176" customWidth="1"/>
    <col min="15625" max="15872" width="8.125" style="176"/>
    <col min="15873" max="15873" width="3.375" style="176" customWidth="1"/>
    <col min="15874" max="15874" width="12" style="176" customWidth="1"/>
    <col min="15875" max="15875" width="12.75" style="176" customWidth="1"/>
    <col min="15876" max="15876" width="3.5" style="176" bestFit="1" customWidth="1"/>
    <col min="15877" max="15877" width="28.875" style="176" customWidth="1"/>
    <col min="15878" max="15878" width="18.125" style="176" customWidth="1"/>
    <col min="15879" max="15879" width="4.625" style="176" customWidth="1"/>
    <col min="15880" max="15880" width="2.25" style="176" customWidth="1"/>
    <col min="15881" max="16128" width="8.125" style="176"/>
    <col min="16129" max="16129" width="3.375" style="176" customWidth="1"/>
    <col min="16130" max="16130" width="12" style="176" customWidth="1"/>
    <col min="16131" max="16131" width="12.75" style="176" customWidth="1"/>
    <col min="16132" max="16132" width="3.5" style="176" bestFit="1" customWidth="1"/>
    <col min="16133" max="16133" width="28.875" style="176" customWidth="1"/>
    <col min="16134" max="16134" width="18.125" style="176" customWidth="1"/>
    <col min="16135" max="16135" width="4.625" style="176" customWidth="1"/>
    <col min="16136" max="16136" width="2.25" style="176" customWidth="1"/>
    <col min="16137" max="16384" width="8.125" style="176"/>
  </cols>
  <sheetData>
    <row r="1" spans="1:7" ht="20.100000000000001" customHeight="1" x14ac:dyDescent="0.15">
      <c r="A1" s="813"/>
      <c r="B1" s="814" t="s">
        <v>1165</v>
      </c>
      <c r="C1" s="814"/>
      <c r="D1" s="814"/>
      <c r="E1" s="814"/>
      <c r="F1" s="814"/>
      <c r="G1" s="815"/>
    </row>
    <row r="2" spans="1:7" ht="20.100000000000001" customHeight="1" x14ac:dyDescent="0.15">
      <c r="A2" s="813"/>
      <c r="B2" s="814"/>
      <c r="C2" s="814"/>
      <c r="D2" s="814"/>
      <c r="E2" s="814"/>
      <c r="F2" s="816"/>
      <c r="G2" s="815" t="s">
        <v>1166</v>
      </c>
    </row>
    <row r="3" spans="1:7" ht="20.100000000000001" customHeight="1" x14ac:dyDescent="0.15">
      <c r="A3" s="813"/>
      <c r="B3" s="814"/>
      <c r="C3" s="814"/>
      <c r="D3" s="814"/>
      <c r="E3" s="814"/>
      <c r="F3" s="814"/>
      <c r="G3" s="815"/>
    </row>
    <row r="4" spans="1:7" ht="20.100000000000001" customHeight="1" x14ac:dyDescent="0.15">
      <c r="A4" s="813"/>
      <c r="B4" s="1358" t="s">
        <v>1167</v>
      </c>
      <c r="C4" s="1358"/>
      <c r="D4" s="1358"/>
      <c r="E4" s="1358"/>
      <c r="F4" s="1358"/>
      <c r="G4" s="1358"/>
    </row>
    <row r="5" spans="1:7" ht="20.100000000000001" customHeight="1" x14ac:dyDescent="0.15">
      <c r="A5" s="813"/>
      <c r="B5" s="1358" t="s">
        <v>1168</v>
      </c>
      <c r="C5" s="1358"/>
      <c r="D5" s="1358"/>
      <c r="E5" s="1358"/>
      <c r="F5" s="1358"/>
      <c r="G5" s="1358"/>
    </row>
    <row r="6" spans="1:7" ht="20.100000000000001" customHeight="1" x14ac:dyDescent="0.15">
      <c r="A6" s="813"/>
      <c r="B6" s="816"/>
      <c r="C6" s="816"/>
      <c r="D6" s="816"/>
      <c r="E6" s="816"/>
      <c r="F6" s="816"/>
      <c r="G6" s="816"/>
    </row>
    <row r="7" spans="1:7" ht="32.25" customHeight="1" x14ac:dyDescent="0.15">
      <c r="A7" s="816"/>
      <c r="B7" s="1569" t="s">
        <v>1169</v>
      </c>
      <c r="C7" s="1569"/>
      <c r="D7" s="1369"/>
      <c r="E7" s="1369"/>
      <c r="F7" s="1369"/>
      <c r="G7" s="1369"/>
    </row>
    <row r="8" spans="1:7" ht="32.25" customHeight="1" x14ac:dyDescent="0.15">
      <c r="A8" s="816"/>
      <c r="B8" s="1570" t="s">
        <v>1170</v>
      </c>
      <c r="C8" s="1571"/>
      <c r="D8" s="1359"/>
      <c r="E8" s="1360"/>
      <c r="F8" s="1360"/>
      <c r="G8" s="1361"/>
    </row>
    <row r="9" spans="1:7" ht="32.25" customHeight="1" x14ac:dyDescent="0.15">
      <c r="A9" s="814"/>
      <c r="B9" s="1572" t="s">
        <v>1171</v>
      </c>
      <c r="C9" s="1572"/>
      <c r="D9" s="1369" t="s">
        <v>1172</v>
      </c>
      <c r="E9" s="1369"/>
      <c r="F9" s="1369"/>
      <c r="G9" s="1369"/>
    </row>
    <row r="10" spans="1:7" ht="12" customHeight="1" x14ac:dyDescent="0.15">
      <c r="A10" s="814"/>
      <c r="B10" s="858"/>
      <c r="C10" s="858"/>
      <c r="D10" s="859"/>
      <c r="E10" s="859"/>
      <c r="F10" s="859"/>
      <c r="G10" s="859"/>
    </row>
    <row r="11" spans="1:7" ht="37.5" customHeight="1" x14ac:dyDescent="0.15">
      <c r="A11" s="814"/>
      <c r="B11" s="1573" t="s">
        <v>1173</v>
      </c>
      <c r="C11" s="1574"/>
      <c r="D11" s="1574"/>
      <c r="E11" s="1574"/>
      <c r="F11" s="860"/>
      <c r="G11" s="861" t="s">
        <v>88</v>
      </c>
    </row>
    <row r="12" spans="1:7" ht="37.5" customHeight="1" x14ac:dyDescent="0.15">
      <c r="A12" s="814"/>
      <c r="B12" s="1563" t="s">
        <v>1174</v>
      </c>
      <c r="C12" s="1564"/>
      <c r="D12" s="862" t="s">
        <v>1175</v>
      </c>
      <c r="E12" s="863" t="s">
        <v>1176</v>
      </c>
      <c r="F12" s="864"/>
      <c r="G12" s="861" t="s">
        <v>1177</v>
      </c>
    </row>
    <row r="13" spans="1:7" ht="37.5" customHeight="1" x14ac:dyDescent="0.15">
      <c r="A13" s="814"/>
      <c r="B13" s="1567"/>
      <c r="C13" s="1568"/>
      <c r="D13" s="862" t="s">
        <v>1178</v>
      </c>
      <c r="E13" s="832" t="s">
        <v>1179</v>
      </c>
      <c r="F13" s="1369" t="s">
        <v>1180</v>
      </c>
      <c r="G13" s="1369"/>
    </row>
    <row r="14" spans="1:7" ht="37.5" customHeight="1" x14ac:dyDescent="0.15">
      <c r="A14" s="814"/>
      <c r="B14" s="1563" t="s">
        <v>1181</v>
      </c>
      <c r="C14" s="1564"/>
      <c r="D14" s="862" t="s">
        <v>1175</v>
      </c>
      <c r="E14" s="863" t="s">
        <v>1182</v>
      </c>
      <c r="F14" s="1369"/>
      <c r="G14" s="1369"/>
    </row>
    <row r="15" spans="1:7" ht="37.5" customHeight="1" x14ac:dyDescent="0.15">
      <c r="A15" s="814"/>
      <c r="B15" s="1565"/>
      <c r="C15" s="1566"/>
      <c r="D15" s="862" t="s">
        <v>1178</v>
      </c>
      <c r="E15" s="865" t="s">
        <v>1183</v>
      </c>
      <c r="F15" s="1365"/>
      <c r="G15" s="1369"/>
    </row>
    <row r="16" spans="1:7" ht="37.5" customHeight="1" x14ac:dyDescent="0.15">
      <c r="A16" s="814"/>
      <c r="B16" s="1567"/>
      <c r="C16" s="1568"/>
      <c r="D16" s="862" t="s">
        <v>1184</v>
      </c>
      <c r="E16" s="865" t="s">
        <v>1185</v>
      </c>
      <c r="F16" s="864"/>
      <c r="G16" s="861" t="s">
        <v>88</v>
      </c>
    </row>
    <row r="17" spans="1:7" ht="45" customHeight="1" x14ac:dyDescent="0.15">
      <c r="A17" s="814"/>
      <c r="B17" s="1578" t="s">
        <v>1186</v>
      </c>
      <c r="C17" s="1579"/>
      <c r="D17" s="1580"/>
      <c r="E17" s="1580"/>
      <c r="F17" s="1581"/>
      <c r="G17" s="1580"/>
    </row>
    <row r="18" spans="1:7" ht="45" customHeight="1" x14ac:dyDescent="0.15">
      <c r="A18" s="814"/>
      <c r="B18" s="1563" t="s">
        <v>1187</v>
      </c>
      <c r="C18" s="1564"/>
      <c r="D18" s="862" t="s">
        <v>1175</v>
      </c>
      <c r="E18" s="865" t="s">
        <v>1188</v>
      </c>
      <c r="F18" s="1359" t="s">
        <v>1180</v>
      </c>
      <c r="G18" s="1361"/>
    </row>
    <row r="19" spans="1:7" ht="89.25" customHeight="1" x14ac:dyDescent="0.15">
      <c r="A19" s="814"/>
      <c r="B19" s="1567"/>
      <c r="C19" s="1568"/>
      <c r="D19" s="862" t="s">
        <v>1178</v>
      </c>
      <c r="E19" s="865" t="s">
        <v>1189</v>
      </c>
      <c r="F19" s="1359" t="s">
        <v>1180</v>
      </c>
      <c r="G19" s="1361"/>
    </row>
    <row r="20" spans="1:7" ht="9.75" customHeight="1" x14ac:dyDescent="0.15">
      <c r="A20" s="814"/>
      <c r="B20" s="866"/>
      <c r="C20" s="866"/>
      <c r="D20" s="866"/>
      <c r="E20" s="867"/>
      <c r="F20" s="868"/>
      <c r="G20" s="868"/>
    </row>
    <row r="21" spans="1:7" ht="45" customHeight="1" x14ac:dyDescent="0.15">
      <c r="A21" s="814"/>
      <c r="B21" s="1582" t="s">
        <v>945</v>
      </c>
      <c r="C21" s="863" t="s">
        <v>1190</v>
      </c>
      <c r="D21" s="1578" t="s">
        <v>1191</v>
      </c>
      <c r="E21" s="1585"/>
      <c r="F21" s="1585"/>
      <c r="G21" s="1579"/>
    </row>
    <row r="22" spans="1:7" ht="54.75" customHeight="1" x14ac:dyDescent="0.15">
      <c r="A22" s="814"/>
      <c r="B22" s="1583"/>
      <c r="C22" s="863" t="s">
        <v>1192</v>
      </c>
      <c r="D22" s="1567" t="s">
        <v>1193</v>
      </c>
      <c r="E22" s="1586"/>
      <c r="F22" s="1586"/>
      <c r="G22" s="1568"/>
    </row>
    <row r="23" spans="1:7" ht="18" customHeight="1" x14ac:dyDescent="0.15">
      <c r="A23" s="814"/>
      <c r="B23" s="1584"/>
      <c r="C23" s="863" t="s">
        <v>1194</v>
      </c>
      <c r="D23" s="1567" t="s">
        <v>1195</v>
      </c>
      <c r="E23" s="1586"/>
      <c r="F23" s="1586"/>
      <c r="G23" s="1568"/>
    </row>
    <row r="24" spans="1:7" ht="9" customHeight="1" x14ac:dyDescent="0.15">
      <c r="A24" s="814"/>
      <c r="B24" s="866"/>
      <c r="C24" s="866"/>
      <c r="D24" s="866"/>
      <c r="E24" s="867"/>
      <c r="F24" s="868"/>
      <c r="G24" s="868"/>
    </row>
    <row r="25" spans="1:7" ht="24" customHeight="1" x14ac:dyDescent="0.15">
      <c r="A25" s="814"/>
      <c r="B25" s="1575" t="s">
        <v>1196</v>
      </c>
      <c r="C25" s="1575"/>
      <c r="D25" s="1575"/>
      <c r="E25" s="1575"/>
      <c r="F25" s="1575"/>
      <c r="G25" s="1575"/>
    </row>
    <row r="26" spans="1:7" ht="75.75" customHeight="1" x14ac:dyDescent="0.15">
      <c r="A26" s="814"/>
      <c r="B26" s="1576" t="s">
        <v>1197</v>
      </c>
      <c r="C26" s="1576"/>
      <c r="D26" s="1576"/>
      <c r="E26" s="1576"/>
      <c r="F26" s="1576"/>
      <c r="G26" s="1576"/>
    </row>
    <row r="27" spans="1:7" ht="45.75" customHeight="1" x14ac:dyDescent="0.15">
      <c r="A27" s="814"/>
      <c r="B27" s="1575" t="s">
        <v>1198</v>
      </c>
      <c r="C27" s="1577"/>
      <c r="D27" s="1577"/>
      <c r="E27" s="1577"/>
      <c r="F27" s="1577"/>
      <c r="G27" s="1577"/>
    </row>
  </sheetData>
  <mergeCells count="26">
    <mergeCell ref="B25:G25"/>
    <mergeCell ref="B26:G26"/>
    <mergeCell ref="B27:G27"/>
    <mergeCell ref="B17:C17"/>
    <mergeCell ref="D17:G17"/>
    <mergeCell ref="B18:C19"/>
    <mergeCell ref="F18:G18"/>
    <mergeCell ref="F19:G19"/>
    <mergeCell ref="B21:B23"/>
    <mergeCell ref="D21:G21"/>
    <mergeCell ref="D22:G22"/>
    <mergeCell ref="D23:G23"/>
    <mergeCell ref="B14:C16"/>
    <mergeCell ref="F14:G14"/>
    <mergeCell ref="F15:G15"/>
    <mergeCell ref="B4:G4"/>
    <mergeCell ref="B5:G5"/>
    <mergeCell ref="B7:C7"/>
    <mergeCell ref="D7:G7"/>
    <mergeCell ref="B8:C8"/>
    <mergeCell ref="D8:G8"/>
    <mergeCell ref="B9:C9"/>
    <mergeCell ref="D9:G9"/>
    <mergeCell ref="B11:E11"/>
    <mergeCell ref="B12:C13"/>
    <mergeCell ref="F13:G13"/>
  </mergeCells>
  <phoneticPr fontId="5"/>
  <pageMargins left="0.59055118110236227" right="0.51181102362204722" top="0.65" bottom="0.41" header="0.31496062992125984" footer="0.31496062992125984"/>
  <pageSetup paperSize="9"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I2"/>
  <sheetViews>
    <sheetView view="pageBreakPreview" zoomScaleNormal="100" zoomScaleSheetLayoutView="100" workbookViewId="0">
      <selection activeCell="D9" sqref="D9:AB13"/>
    </sheetView>
  </sheetViews>
  <sheetFormatPr defaultColWidth="9" defaultRowHeight="13.5" x14ac:dyDescent="0.15"/>
  <cols>
    <col min="1" max="16384" width="9" style="175"/>
  </cols>
  <sheetData>
    <row r="1" spans="1:9" x14ac:dyDescent="0.15">
      <c r="A1" s="1587" t="s">
        <v>893</v>
      </c>
      <c r="B1" s="1587"/>
      <c r="C1" s="1587"/>
      <c r="D1" s="1587"/>
      <c r="E1" s="1587"/>
      <c r="F1" s="1587"/>
      <c r="G1" s="1587"/>
      <c r="H1" s="1587"/>
      <c r="I1" s="1587"/>
    </row>
    <row r="2" spans="1:9" x14ac:dyDescent="0.15">
      <c r="A2" s="1587"/>
      <c r="B2" s="1587"/>
      <c r="C2" s="1587"/>
      <c r="D2" s="1587"/>
      <c r="E2" s="1587"/>
      <c r="F2" s="1587"/>
      <c r="G2" s="1587"/>
      <c r="H2" s="1587"/>
      <c r="I2" s="1587"/>
    </row>
  </sheetData>
  <mergeCells count="1">
    <mergeCell ref="A1:I2"/>
  </mergeCells>
  <phoneticPr fontId="5"/>
  <printOptions horizontalCentered="1"/>
  <pageMargins left="0.70866141732283472" right="0.70866141732283472"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27"/>
  <sheetViews>
    <sheetView showGridLines="0" view="pageBreakPreview" zoomScale="60" zoomScaleNormal="50" workbookViewId="0">
      <selection activeCell="I19" sqref="I19"/>
    </sheetView>
  </sheetViews>
  <sheetFormatPr defaultRowHeight="13.5" x14ac:dyDescent="0.15"/>
  <cols>
    <col min="1" max="1" width="5" style="212" customWidth="1"/>
    <col min="2" max="2" width="61" style="212" customWidth="1"/>
    <col min="3" max="21" width="14.125" style="212" customWidth="1"/>
    <col min="22" max="258" width="9" style="212"/>
    <col min="259" max="259" width="5" style="212" customWidth="1"/>
    <col min="260" max="260" width="61" style="212" customWidth="1"/>
    <col min="261" max="261" width="16.125" style="212" customWidth="1"/>
    <col min="262" max="275" width="14.125" style="212" customWidth="1"/>
    <col min="276" max="514" width="9" style="212"/>
    <col min="515" max="515" width="5" style="212" customWidth="1"/>
    <col min="516" max="516" width="61" style="212" customWidth="1"/>
    <col min="517" max="517" width="16.125" style="212" customWidth="1"/>
    <col min="518" max="531" width="14.125" style="212" customWidth="1"/>
    <col min="532" max="770" width="9" style="212"/>
    <col min="771" max="771" width="5" style="212" customWidth="1"/>
    <col min="772" max="772" width="61" style="212" customWidth="1"/>
    <col min="773" max="773" width="16.125" style="212" customWidth="1"/>
    <col min="774" max="787" width="14.125" style="212" customWidth="1"/>
    <col min="788" max="1026" width="9" style="212"/>
    <col min="1027" max="1027" width="5" style="212" customWidth="1"/>
    <col min="1028" max="1028" width="61" style="212" customWidth="1"/>
    <col min="1029" max="1029" width="16.125" style="212" customWidth="1"/>
    <col min="1030" max="1043" width="14.125" style="212" customWidth="1"/>
    <col min="1044" max="1282" width="9" style="212"/>
    <col min="1283" max="1283" width="5" style="212" customWidth="1"/>
    <col min="1284" max="1284" width="61" style="212" customWidth="1"/>
    <col min="1285" max="1285" width="16.125" style="212" customWidth="1"/>
    <col min="1286" max="1299" width="14.125" style="212" customWidth="1"/>
    <col min="1300" max="1538" width="9" style="212"/>
    <col min="1539" max="1539" width="5" style="212" customWidth="1"/>
    <col min="1540" max="1540" width="61" style="212" customWidth="1"/>
    <col min="1541" max="1541" width="16.125" style="212" customWidth="1"/>
    <col min="1542" max="1555" width="14.125" style="212" customWidth="1"/>
    <col min="1556" max="1794" width="9" style="212"/>
    <col min="1795" max="1795" width="5" style="212" customWidth="1"/>
    <col min="1796" max="1796" width="61" style="212" customWidth="1"/>
    <col min="1797" max="1797" width="16.125" style="212" customWidth="1"/>
    <col min="1798" max="1811" width="14.125" style="212" customWidth="1"/>
    <col min="1812" max="2050" width="9" style="212"/>
    <col min="2051" max="2051" width="5" style="212" customWidth="1"/>
    <col min="2052" max="2052" width="61" style="212" customWidth="1"/>
    <col min="2053" max="2053" width="16.125" style="212" customWidth="1"/>
    <col min="2054" max="2067" width="14.125" style="212" customWidth="1"/>
    <col min="2068" max="2306" width="9" style="212"/>
    <col min="2307" max="2307" width="5" style="212" customWidth="1"/>
    <col min="2308" max="2308" width="61" style="212" customWidth="1"/>
    <col min="2309" max="2309" width="16.125" style="212" customWidth="1"/>
    <col min="2310" max="2323" width="14.125" style="212" customWidth="1"/>
    <col min="2324" max="2562" width="9" style="212"/>
    <col min="2563" max="2563" width="5" style="212" customWidth="1"/>
    <col min="2564" max="2564" width="61" style="212" customWidth="1"/>
    <col min="2565" max="2565" width="16.125" style="212" customWidth="1"/>
    <col min="2566" max="2579" width="14.125" style="212" customWidth="1"/>
    <col min="2580" max="2818" width="9" style="212"/>
    <col min="2819" max="2819" width="5" style="212" customWidth="1"/>
    <col min="2820" max="2820" width="61" style="212" customWidth="1"/>
    <col min="2821" max="2821" width="16.125" style="212" customWidth="1"/>
    <col min="2822" max="2835" width="14.125" style="212" customWidth="1"/>
    <col min="2836" max="3074" width="9" style="212"/>
    <col min="3075" max="3075" width="5" style="212" customWidth="1"/>
    <col min="3076" max="3076" width="61" style="212" customWidth="1"/>
    <col min="3077" max="3077" width="16.125" style="212" customWidth="1"/>
    <col min="3078" max="3091" width="14.125" style="212" customWidth="1"/>
    <col min="3092" max="3330" width="9" style="212"/>
    <col min="3331" max="3331" width="5" style="212" customWidth="1"/>
    <col min="3332" max="3332" width="61" style="212" customWidth="1"/>
    <col min="3333" max="3333" width="16.125" style="212" customWidth="1"/>
    <col min="3334" max="3347" width="14.125" style="212" customWidth="1"/>
    <col min="3348" max="3586" width="9" style="212"/>
    <col min="3587" max="3587" width="5" style="212" customWidth="1"/>
    <col min="3588" max="3588" width="61" style="212" customWidth="1"/>
    <col min="3589" max="3589" width="16.125" style="212" customWidth="1"/>
    <col min="3590" max="3603" width="14.125" style="212" customWidth="1"/>
    <col min="3604" max="3842" width="9" style="212"/>
    <col min="3843" max="3843" width="5" style="212" customWidth="1"/>
    <col min="3844" max="3844" width="61" style="212" customWidth="1"/>
    <col min="3845" max="3845" width="16.125" style="212" customWidth="1"/>
    <col min="3846" max="3859" width="14.125" style="212" customWidth="1"/>
    <col min="3860" max="4098" width="9" style="212"/>
    <col min="4099" max="4099" width="5" style="212" customWidth="1"/>
    <col min="4100" max="4100" width="61" style="212" customWidth="1"/>
    <col min="4101" max="4101" width="16.125" style="212" customWidth="1"/>
    <col min="4102" max="4115" width="14.125" style="212" customWidth="1"/>
    <col min="4116" max="4354" width="9" style="212"/>
    <col min="4355" max="4355" width="5" style="212" customWidth="1"/>
    <col min="4356" max="4356" width="61" style="212" customWidth="1"/>
    <col min="4357" max="4357" width="16.125" style="212" customWidth="1"/>
    <col min="4358" max="4371" width="14.125" style="212" customWidth="1"/>
    <col min="4372" max="4610" width="9" style="212"/>
    <col min="4611" max="4611" width="5" style="212" customWidth="1"/>
    <col min="4612" max="4612" width="61" style="212" customWidth="1"/>
    <col min="4613" max="4613" width="16.125" style="212" customWidth="1"/>
    <col min="4614" max="4627" width="14.125" style="212" customWidth="1"/>
    <col min="4628" max="4866" width="9" style="212"/>
    <col min="4867" max="4867" width="5" style="212" customWidth="1"/>
    <col min="4868" max="4868" width="61" style="212" customWidth="1"/>
    <col min="4869" max="4869" width="16.125" style="212" customWidth="1"/>
    <col min="4870" max="4883" width="14.125" style="212" customWidth="1"/>
    <col min="4884" max="5122" width="9" style="212"/>
    <col min="5123" max="5123" width="5" style="212" customWidth="1"/>
    <col min="5124" max="5124" width="61" style="212" customWidth="1"/>
    <col min="5125" max="5125" width="16.125" style="212" customWidth="1"/>
    <col min="5126" max="5139" width="14.125" style="212" customWidth="1"/>
    <col min="5140" max="5378" width="9" style="212"/>
    <col min="5379" max="5379" width="5" style="212" customWidth="1"/>
    <col min="5380" max="5380" width="61" style="212" customWidth="1"/>
    <col min="5381" max="5381" width="16.125" style="212" customWidth="1"/>
    <col min="5382" max="5395" width="14.125" style="212" customWidth="1"/>
    <col min="5396" max="5634" width="9" style="212"/>
    <col min="5635" max="5635" width="5" style="212" customWidth="1"/>
    <col min="5636" max="5636" width="61" style="212" customWidth="1"/>
    <col min="5637" max="5637" width="16.125" style="212" customWidth="1"/>
    <col min="5638" max="5651" width="14.125" style="212" customWidth="1"/>
    <col min="5652" max="5890" width="9" style="212"/>
    <col min="5891" max="5891" width="5" style="212" customWidth="1"/>
    <col min="5892" max="5892" width="61" style="212" customWidth="1"/>
    <col min="5893" max="5893" width="16.125" style="212" customWidth="1"/>
    <col min="5894" max="5907" width="14.125" style="212" customWidth="1"/>
    <col min="5908" max="6146" width="9" style="212"/>
    <col min="6147" max="6147" width="5" style="212" customWidth="1"/>
    <col min="6148" max="6148" width="61" style="212" customWidth="1"/>
    <col min="6149" max="6149" width="16.125" style="212" customWidth="1"/>
    <col min="6150" max="6163" width="14.125" style="212" customWidth="1"/>
    <col min="6164" max="6402" width="9" style="212"/>
    <col min="6403" max="6403" width="5" style="212" customWidth="1"/>
    <col min="6404" max="6404" width="61" style="212" customWidth="1"/>
    <col min="6405" max="6405" width="16.125" style="212" customWidth="1"/>
    <col min="6406" max="6419" width="14.125" style="212" customWidth="1"/>
    <col min="6420" max="6658" width="9" style="212"/>
    <col min="6659" max="6659" width="5" style="212" customWidth="1"/>
    <col min="6660" max="6660" width="61" style="212" customWidth="1"/>
    <col min="6661" max="6661" width="16.125" style="212" customWidth="1"/>
    <col min="6662" max="6675" width="14.125" style="212" customWidth="1"/>
    <col min="6676" max="6914" width="9" style="212"/>
    <col min="6915" max="6915" width="5" style="212" customWidth="1"/>
    <col min="6916" max="6916" width="61" style="212" customWidth="1"/>
    <col min="6917" max="6917" width="16.125" style="212" customWidth="1"/>
    <col min="6918" max="6931" width="14.125" style="212" customWidth="1"/>
    <col min="6932" max="7170" width="9" style="212"/>
    <col min="7171" max="7171" width="5" style="212" customWidth="1"/>
    <col min="7172" max="7172" width="61" style="212" customWidth="1"/>
    <col min="7173" max="7173" width="16.125" style="212" customWidth="1"/>
    <col min="7174" max="7187" width="14.125" style="212" customWidth="1"/>
    <col min="7188" max="7426" width="9" style="212"/>
    <col min="7427" max="7427" width="5" style="212" customWidth="1"/>
    <col min="7428" max="7428" width="61" style="212" customWidth="1"/>
    <col min="7429" max="7429" width="16.125" style="212" customWidth="1"/>
    <col min="7430" max="7443" width="14.125" style="212" customWidth="1"/>
    <col min="7444" max="7682" width="9" style="212"/>
    <col min="7683" max="7683" width="5" style="212" customWidth="1"/>
    <col min="7684" max="7684" width="61" style="212" customWidth="1"/>
    <col min="7685" max="7685" width="16.125" style="212" customWidth="1"/>
    <col min="7686" max="7699" width="14.125" style="212" customWidth="1"/>
    <col min="7700" max="7938" width="9" style="212"/>
    <col min="7939" max="7939" width="5" style="212" customWidth="1"/>
    <col min="7940" max="7940" width="61" style="212" customWidth="1"/>
    <col min="7941" max="7941" width="16.125" style="212" customWidth="1"/>
    <col min="7942" max="7955" width="14.125" style="212" customWidth="1"/>
    <col min="7956" max="8194" width="9" style="212"/>
    <col min="8195" max="8195" width="5" style="212" customWidth="1"/>
    <col min="8196" max="8196" width="61" style="212" customWidth="1"/>
    <col min="8197" max="8197" width="16.125" style="212" customWidth="1"/>
    <col min="8198" max="8211" width="14.125" style="212" customWidth="1"/>
    <col min="8212" max="8450" width="9" style="212"/>
    <col min="8451" max="8451" width="5" style="212" customWidth="1"/>
    <col min="8452" max="8452" width="61" style="212" customWidth="1"/>
    <col min="8453" max="8453" width="16.125" style="212" customWidth="1"/>
    <col min="8454" max="8467" width="14.125" style="212" customWidth="1"/>
    <col min="8468" max="8706" width="9" style="212"/>
    <col min="8707" max="8707" width="5" style="212" customWidth="1"/>
    <col min="8708" max="8708" width="61" style="212" customWidth="1"/>
    <col min="8709" max="8709" width="16.125" style="212" customWidth="1"/>
    <col min="8710" max="8723" width="14.125" style="212" customWidth="1"/>
    <col min="8724" max="8962" width="9" style="212"/>
    <col min="8963" max="8963" width="5" style="212" customWidth="1"/>
    <col min="8964" max="8964" width="61" style="212" customWidth="1"/>
    <col min="8965" max="8965" width="16.125" style="212" customWidth="1"/>
    <col min="8966" max="8979" width="14.125" style="212" customWidth="1"/>
    <col min="8980" max="9218" width="9" style="212"/>
    <col min="9219" max="9219" width="5" style="212" customWidth="1"/>
    <col min="9220" max="9220" width="61" style="212" customWidth="1"/>
    <col min="9221" max="9221" width="16.125" style="212" customWidth="1"/>
    <col min="9222" max="9235" width="14.125" style="212" customWidth="1"/>
    <col min="9236" max="9474" width="9" style="212"/>
    <col min="9475" max="9475" width="5" style="212" customWidth="1"/>
    <col min="9476" max="9476" width="61" style="212" customWidth="1"/>
    <col min="9477" max="9477" width="16.125" style="212" customWidth="1"/>
    <col min="9478" max="9491" width="14.125" style="212" customWidth="1"/>
    <col min="9492" max="9730" width="9" style="212"/>
    <col min="9731" max="9731" width="5" style="212" customWidth="1"/>
    <col min="9732" max="9732" width="61" style="212" customWidth="1"/>
    <col min="9733" max="9733" width="16.125" style="212" customWidth="1"/>
    <col min="9734" max="9747" width="14.125" style="212" customWidth="1"/>
    <col min="9748" max="9986" width="9" style="212"/>
    <col min="9987" max="9987" width="5" style="212" customWidth="1"/>
    <col min="9988" max="9988" width="61" style="212" customWidth="1"/>
    <col min="9989" max="9989" width="16.125" style="212" customWidth="1"/>
    <col min="9990" max="10003" width="14.125" style="212" customWidth="1"/>
    <col min="10004" max="10242" width="9" style="212"/>
    <col min="10243" max="10243" width="5" style="212" customWidth="1"/>
    <col min="10244" max="10244" width="61" style="212" customWidth="1"/>
    <col min="10245" max="10245" width="16.125" style="212" customWidth="1"/>
    <col min="10246" max="10259" width="14.125" style="212" customWidth="1"/>
    <col min="10260" max="10498" width="9" style="212"/>
    <col min="10499" max="10499" width="5" style="212" customWidth="1"/>
    <col min="10500" max="10500" width="61" style="212" customWidth="1"/>
    <col min="10501" max="10501" width="16.125" style="212" customWidth="1"/>
    <col min="10502" max="10515" width="14.125" style="212" customWidth="1"/>
    <col min="10516" max="10754" width="9" style="212"/>
    <col min="10755" max="10755" width="5" style="212" customWidth="1"/>
    <col min="10756" max="10756" width="61" style="212" customWidth="1"/>
    <col min="10757" max="10757" width="16.125" style="212" customWidth="1"/>
    <col min="10758" max="10771" width="14.125" style="212" customWidth="1"/>
    <col min="10772" max="11010" width="9" style="212"/>
    <col min="11011" max="11011" width="5" style="212" customWidth="1"/>
    <col min="11012" max="11012" width="61" style="212" customWidth="1"/>
    <col min="11013" max="11013" width="16.125" style="212" customWidth="1"/>
    <col min="11014" max="11027" width="14.125" style="212" customWidth="1"/>
    <col min="11028" max="11266" width="9" style="212"/>
    <col min="11267" max="11267" width="5" style="212" customWidth="1"/>
    <col min="11268" max="11268" width="61" style="212" customWidth="1"/>
    <col min="11269" max="11269" width="16.125" style="212" customWidth="1"/>
    <col min="11270" max="11283" width="14.125" style="212" customWidth="1"/>
    <col min="11284" max="11522" width="9" style="212"/>
    <col min="11523" max="11523" width="5" style="212" customWidth="1"/>
    <col min="11524" max="11524" width="61" style="212" customWidth="1"/>
    <col min="11525" max="11525" width="16.125" style="212" customWidth="1"/>
    <col min="11526" max="11539" width="14.125" style="212" customWidth="1"/>
    <col min="11540" max="11778" width="9" style="212"/>
    <col min="11779" max="11779" width="5" style="212" customWidth="1"/>
    <col min="11780" max="11780" width="61" style="212" customWidth="1"/>
    <col min="11781" max="11781" width="16.125" style="212" customWidth="1"/>
    <col min="11782" max="11795" width="14.125" style="212" customWidth="1"/>
    <col min="11796" max="12034" width="9" style="212"/>
    <col min="12035" max="12035" width="5" style="212" customWidth="1"/>
    <col min="12036" max="12036" width="61" style="212" customWidth="1"/>
    <col min="12037" max="12037" width="16.125" style="212" customWidth="1"/>
    <col min="12038" max="12051" width="14.125" style="212" customWidth="1"/>
    <col min="12052" max="12290" width="9" style="212"/>
    <col min="12291" max="12291" width="5" style="212" customWidth="1"/>
    <col min="12292" max="12292" width="61" style="212" customWidth="1"/>
    <col min="12293" max="12293" width="16.125" style="212" customWidth="1"/>
    <col min="12294" max="12307" width="14.125" style="212" customWidth="1"/>
    <col min="12308" max="12546" width="9" style="212"/>
    <col min="12547" max="12547" width="5" style="212" customWidth="1"/>
    <col min="12548" max="12548" width="61" style="212" customWidth="1"/>
    <col min="12549" max="12549" width="16.125" style="212" customWidth="1"/>
    <col min="12550" max="12563" width="14.125" style="212" customWidth="1"/>
    <col min="12564" max="12802" width="9" style="212"/>
    <col min="12803" max="12803" width="5" style="212" customWidth="1"/>
    <col min="12804" max="12804" width="61" style="212" customWidth="1"/>
    <col min="12805" max="12805" width="16.125" style="212" customWidth="1"/>
    <col min="12806" max="12819" width="14.125" style="212" customWidth="1"/>
    <col min="12820" max="13058" width="9" style="212"/>
    <col min="13059" max="13059" width="5" style="212" customWidth="1"/>
    <col min="13060" max="13060" width="61" style="212" customWidth="1"/>
    <col min="13061" max="13061" width="16.125" style="212" customWidth="1"/>
    <col min="13062" max="13075" width="14.125" style="212" customWidth="1"/>
    <col min="13076" max="13314" width="9" style="212"/>
    <col min="13315" max="13315" width="5" style="212" customWidth="1"/>
    <col min="13316" max="13316" width="61" style="212" customWidth="1"/>
    <col min="13317" max="13317" width="16.125" style="212" customWidth="1"/>
    <col min="13318" max="13331" width="14.125" style="212" customWidth="1"/>
    <col min="13332" max="13570" width="9" style="212"/>
    <col min="13571" max="13571" width="5" style="212" customWidth="1"/>
    <col min="13572" max="13572" width="61" style="212" customWidth="1"/>
    <col min="13573" max="13573" width="16.125" style="212" customWidth="1"/>
    <col min="13574" max="13587" width="14.125" style="212" customWidth="1"/>
    <col min="13588" max="13826" width="9" style="212"/>
    <col min="13827" max="13827" width="5" style="212" customWidth="1"/>
    <col min="13828" max="13828" width="61" style="212" customWidth="1"/>
    <col min="13829" max="13829" width="16.125" style="212" customWidth="1"/>
    <col min="13830" max="13843" width="14.125" style="212" customWidth="1"/>
    <col min="13844" max="14082" width="9" style="212"/>
    <col min="14083" max="14083" width="5" style="212" customWidth="1"/>
    <col min="14084" max="14084" width="61" style="212" customWidth="1"/>
    <col min="14085" max="14085" width="16.125" style="212" customWidth="1"/>
    <col min="14086" max="14099" width="14.125" style="212" customWidth="1"/>
    <col min="14100" max="14338" width="9" style="212"/>
    <col min="14339" max="14339" width="5" style="212" customWidth="1"/>
    <col min="14340" max="14340" width="61" style="212" customWidth="1"/>
    <col min="14341" max="14341" width="16.125" style="212" customWidth="1"/>
    <col min="14342" max="14355" width="14.125" style="212" customWidth="1"/>
    <col min="14356" max="14594" width="9" style="212"/>
    <col min="14595" max="14595" width="5" style="212" customWidth="1"/>
    <col min="14596" max="14596" width="61" style="212" customWidth="1"/>
    <col min="14597" max="14597" width="16.125" style="212" customWidth="1"/>
    <col min="14598" max="14611" width="14.125" style="212" customWidth="1"/>
    <col min="14612" max="14850" width="9" style="212"/>
    <col min="14851" max="14851" width="5" style="212" customWidth="1"/>
    <col min="14852" max="14852" width="61" style="212" customWidth="1"/>
    <col min="14853" max="14853" width="16.125" style="212" customWidth="1"/>
    <col min="14854" max="14867" width="14.125" style="212" customWidth="1"/>
    <col min="14868" max="15106" width="9" style="212"/>
    <col min="15107" max="15107" width="5" style="212" customWidth="1"/>
    <col min="15108" max="15108" width="61" style="212" customWidth="1"/>
    <col min="15109" max="15109" width="16.125" style="212" customWidth="1"/>
    <col min="15110" max="15123" width="14.125" style="212" customWidth="1"/>
    <col min="15124" max="15362" width="9" style="212"/>
    <col min="15363" max="15363" width="5" style="212" customWidth="1"/>
    <col min="15364" max="15364" width="61" style="212" customWidth="1"/>
    <col min="15365" max="15365" width="16.125" style="212" customWidth="1"/>
    <col min="15366" max="15379" width="14.125" style="212" customWidth="1"/>
    <col min="15380" max="15618" width="9" style="212"/>
    <col min="15619" max="15619" width="5" style="212" customWidth="1"/>
    <col min="15620" max="15620" width="61" style="212" customWidth="1"/>
    <col min="15621" max="15621" width="16.125" style="212" customWidth="1"/>
    <col min="15622" max="15635" width="14.125" style="212" customWidth="1"/>
    <col min="15636" max="15874" width="9" style="212"/>
    <col min="15875" max="15875" width="5" style="212" customWidth="1"/>
    <col min="15876" max="15876" width="61" style="212" customWidth="1"/>
    <col min="15877" max="15877" width="16.125" style="212" customWidth="1"/>
    <col min="15878" max="15891" width="14.125" style="212" customWidth="1"/>
    <col min="15892" max="16130" width="9" style="212"/>
    <col min="16131" max="16131" width="5" style="212" customWidth="1"/>
    <col min="16132" max="16132" width="61" style="212" customWidth="1"/>
    <col min="16133" max="16133" width="16.125" style="212" customWidth="1"/>
    <col min="16134" max="16147" width="14.125" style="212" customWidth="1"/>
    <col min="16148" max="16384" width="9" style="212"/>
  </cols>
  <sheetData>
    <row r="1" spans="1:21" ht="27.75" customHeight="1" x14ac:dyDescent="0.15">
      <c r="E1" s="1005" t="s">
        <v>351</v>
      </c>
      <c r="F1" s="1005"/>
      <c r="G1" s="1005"/>
      <c r="H1" s="1005"/>
      <c r="I1" s="1005"/>
      <c r="J1" s="1005"/>
      <c r="K1" s="1005"/>
      <c r="L1" s="1005"/>
      <c r="M1" s="213"/>
      <c r="N1" s="213"/>
      <c r="O1" s="213"/>
      <c r="P1" s="213"/>
      <c r="Q1" s="213"/>
      <c r="R1" s="213"/>
      <c r="S1" s="213"/>
      <c r="T1" s="213"/>
    </row>
    <row r="2" spans="1:21" ht="27.75" customHeight="1" x14ac:dyDescent="0.15">
      <c r="C2" s="214"/>
      <c r="D2" s="214"/>
      <c r="E2" s="1005"/>
      <c r="F2" s="1005"/>
      <c r="G2" s="1005"/>
      <c r="H2" s="1005"/>
      <c r="I2" s="1005"/>
      <c r="J2" s="1005"/>
      <c r="K2" s="1005"/>
      <c r="L2" s="1005"/>
      <c r="M2" s="213"/>
      <c r="N2" s="213"/>
      <c r="O2" s="213"/>
      <c r="P2" s="213"/>
      <c r="Q2" s="213"/>
      <c r="R2" s="213"/>
      <c r="S2" s="213"/>
      <c r="T2" s="213"/>
    </row>
    <row r="3" spans="1:21" ht="27.75" customHeight="1" x14ac:dyDescent="0.15">
      <c r="A3" s="215"/>
      <c r="B3" s="216" t="s">
        <v>315</v>
      </c>
      <c r="C3" s="214"/>
      <c r="D3" s="214"/>
      <c r="E3" s="1005"/>
      <c r="F3" s="1005"/>
      <c r="G3" s="1005"/>
      <c r="H3" s="1005"/>
      <c r="I3" s="1005"/>
      <c r="J3" s="1005"/>
      <c r="K3" s="1005"/>
      <c r="L3" s="1005"/>
      <c r="M3" s="213"/>
      <c r="N3" s="213"/>
      <c r="O3" s="213"/>
      <c r="P3" s="213"/>
      <c r="Q3" s="213"/>
      <c r="R3" s="213"/>
      <c r="S3" s="213"/>
      <c r="T3" s="213"/>
    </row>
    <row r="4" spans="1:21" ht="27.75" customHeight="1" x14ac:dyDescent="0.15">
      <c r="A4" s="215"/>
      <c r="B4" s="215"/>
      <c r="C4" s="214"/>
      <c r="D4" s="214"/>
      <c r="E4" s="1005"/>
      <c r="F4" s="1005"/>
      <c r="G4" s="1005"/>
      <c r="H4" s="1005"/>
      <c r="I4" s="1005"/>
      <c r="J4" s="1005"/>
      <c r="K4" s="1005"/>
      <c r="L4" s="1005"/>
      <c r="M4" s="213"/>
      <c r="N4" s="213"/>
      <c r="O4" s="213"/>
      <c r="P4" s="213"/>
      <c r="Q4" s="213"/>
      <c r="R4" s="213"/>
      <c r="S4" s="213"/>
      <c r="T4" s="213"/>
    </row>
    <row r="5" spans="1:21" ht="27.75" customHeight="1" x14ac:dyDescent="0.15">
      <c r="A5" s="215"/>
      <c r="B5" s="217" t="s">
        <v>316</v>
      </c>
      <c r="C5" s="214"/>
      <c r="D5" s="214"/>
      <c r="E5" s="1005"/>
      <c r="F5" s="1005"/>
      <c r="G5" s="1005"/>
      <c r="H5" s="1005"/>
      <c r="I5" s="1005"/>
      <c r="J5" s="1005"/>
      <c r="K5" s="1005"/>
      <c r="L5" s="1005"/>
      <c r="M5" s="213"/>
      <c r="N5" s="213"/>
      <c r="O5" s="213"/>
      <c r="P5" s="213"/>
      <c r="Q5" s="213"/>
      <c r="R5" s="213"/>
      <c r="S5" s="213"/>
      <c r="T5" s="213"/>
    </row>
    <row r="6" spans="1:21" ht="27.75" customHeight="1" x14ac:dyDescent="0.15">
      <c r="A6" s="215"/>
      <c r="B6" s="217" t="s">
        <v>317</v>
      </c>
      <c r="C6" s="218"/>
      <c r="D6" s="218"/>
      <c r="E6" s="1005"/>
      <c r="F6" s="1005"/>
      <c r="G6" s="1005"/>
      <c r="H6" s="1005"/>
      <c r="I6" s="1005"/>
      <c r="J6" s="1005"/>
      <c r="K6" s="1005"/>
      <c r="L6" s="1005"/>
      <c r="M6" s="213"/>
      <c r="N6" s="213"/>
      <c r="O6" s="213"/>
      <c r="P6" s="213"/>
      <c r="Q6" s="213"/>
      <c r="R6" s="213"/>
      <c r="S6" s="213"/>
      <c r="T6" s="213"/>
    </row>
    <row r="7" spans="1:21" ht="27.75" customHeight="1" x14ac:dyDescent="0.15">
      <c r="A7" s="215"/>
      <c r="E7" s="1005"/>
      <c r="F7" s="1005"/>
      <c r="G7" s="1005"/>
      <c r="H7" s="1005"/>
      <c r="I7" s="1005"/>
      <c r="J7" s="1005"/>
      <c r="K7" s="1005"/>
      <c r="L7" s="1005"/>
      <c r="M7" s="213"/>
      <c r="N7" s="213"/>
      <c r="O7" s="213"/>
      <c r="P7" s="213"/>
      <c r="Q7" s="213"/>
      <c r="R7" s="213"/>
      <c r="S7" s="213"/>
      <c r="T7" s="213"/>
    </row>
    <row r="8" spans="1:21" ht="13.5" customHeight="1" thickBot="1" x14ac:dyDescent="0.2">
      <c r="B8" s="219"/>
      <c r="C8" s="218"/>
      <c r="D8" s="218"/>
      <c r="E8" s="218"/>
      <c r="F8" s="220"/>
      <c r="G8" s="221"/>
      <c r="H8" s="221"/>
      <c r="I8" s="221"/>
      <c r="J8" s="221"/>
      <c r="K8" s="221"/>
      <c r="L8" s="221"/>
      <c r="M8" s="221"/>
      <c r="N8" s="221"/>
      <c r="O8" s="221"/>
      <c r="P8" s="221"/>
      <c r="Q8" s="221"/>
      <c r="R8" s="221"/>
      <c r="S8" s="221"/>
    </row>
    <row r="9" spans="1:21" ht="37.5" customHeight="1" x14ac:dyDescent="0.15">
      <c r="A9" s="1006" t="s">
        <v>318</v>
      </c>
      <c r="B9" s="1007"/>
      <c r="C9" s="1012" t="s">
        <v>833</v>
      </c>
      <c r="D9" s="1013"/>
      <c r="E9" s="1014" t="s">
        <v>352</v>
      </c>
      <c r="F9" s="1015"/>
      <c r="G9" s="1015"/>
      <c r="H9" s="1015"/>
      <c r="I9" s="1015"/>
      <c r="J9" s="1015"/>
      <c r="K9" s="1015"/>
      <c r="L9" s="1015"/>
      <c r="M9" s="1015"/>
      <c r="N9" s="1015"/>
      <c r="O9" s="1015"/>
      <c r="P9" s="1015"/>
      <c r="Q9" s="1015"/>
      <c r="R9" s="1016"/>
      <c r="S9" s="1035" t="s">
        <v>433</v>
      </c>
      <c r="T9" s="1025" t="s">
        <v>321</v>
      </c>
      <c r="U9" s="1026" t="s">
        <v>322</v>
      </c>
    </row>
    <row r="10" spans="1:21" ht="36" customHeight="1" x14ac:dyDescent="0.15">
      <c r="A10" s="1008"/>
      <c r="B10" s="1009"/>
      <c r="C10" s="1029" t="s">
        <v>353</v>
      </c>
      <c r="D10" s="1031" t="s">
        <v>425</v>
      </c>
      <c r="E10" s="1033" t="s">
        <v>432</v>
      </c>
      <c r="F10" s="1020" t="s">
        <v>437</v>
      </c>
      <c r="G10" s="1020" t="s">
        <v>438</v>
      </c>
      <c r="H10" s="1020" t="s">
        <v>1322</v>
      </c>
      <c r="I10" s="1020" t="s">
        <v>439</v>
      </c>
      <c r="J10" s="1017" t="s">
        <v>528</v>
      </c>
      <c r="K10" s="1017" t="s">
        <v>3</v>
      </c>
      <c r="L10" s="1017" t="s">
        <v>354</v>
      </c>
      <c r="M10" s="1019" t="s">
        <v>355</v>
      </c>
      <c r="N10" s="222"/>
      <c r="O10" s="222"/>
      <c r="P10" s="222"/>
      <c r="Q10" s="1020" t="s">
        <v>895</v>
      </c>
      <c r="R10" s="1017" t="s">
        <v>356</v>
      </c>
      <c r="S10" s="1036"/>
      <c r="T10" s="1017"/>
      <c r="U10" s="1027"/>
    </row>
    <row r="11" spans="1:21" ht="170.25" customHeight="1" thickBot="1" x14ac:dyDescent="0.2">
      <c r="A11" s="1010"/>
      <c r="B11" s="1011"/>
      <c r="C11" s="1030"/>
      <c r="D11" s="1032"/>
      <c r="E11" s="1034"/>
      <c r="F11" s="1018"/>
      <c r="G11" s="1018"/>
      <c r="H11" s="1018"/>
      <c r="I11" s="1018"/>
      <c r="J11" s="1018"/>
      <c r="K11" s="1018"/>
      <c r="L11" s="1018"/>
      <c r="M11" s="1018"/>
      <c r="N11" s="223" t="s">
        <v>434</v>
      </c>
      <c r="O11" s="223" t="s">
        <v>435</v>
      </c>
      <c r="P11" s="223" t="s">
        <v>436</v>
      </c>
      <c r="Q11" s="1018"/>
      <c r="R11" s="1018"/>
      <c r="S11" s="1037"/>
      <c r="T11" s="1018"/>
      <c r="U11" s="1028"/>
    </row>
    <row r="12" spans="1:21" ht="52.5" customHeight="1" x14ac:dyDescent="0.15">
      <c r="A12" s="1021" t="s">
        <v>357</v>
      </c>
      <c r="B12" s="224" t="s">
        <v>358</v>
      </c>
      <c r="C12" s="225" t="s">
        <v>329</v>
      </c>
      <c r="D12" s="226" t="s">
        <v>329</v>
      </c>
      <c r="E12" s="227" t="s">
        <v>336</v>
      </c>
      <c r="F12" s="228" t="s">
        <v>336</v>
      </c>
      <c r="G12" s="228" t="s">
        <v>336</v>
      </c>
      <c r="H12" s="228"/>
      <c r="I12" s="228"/>
      <c r="J12" s="228"/>
      <c r="K12" s="228"/>
      <c r="L12" s="228"/>
      <c r="M12" s="228"/>
      <c r="N12" s="227"/>
      <c r="O12" s="227"/>
      <c r="P12" s="227"/>
      <c r="Q12" s="227"/>
      <c r="R12" s="227"/>
      <c r="S12" s="227"/>
      <c r="T12" s="228" t="s">
        <v>336</v>
      </c>
      <c r="U12" s="226" t="s">
        <v>359</v>
      </c>
    </row>
    <row r="13" spans="1:21" ht="52.5" customHeight="1" x14ac:dyDescent="0.15">
      <c r="A13" s="1022"/>
      <c r="B13" s="229" t="s">
        <v>4</v>
      </c>
      <c r="C13" s="230" t="s">
        <v>336</v>
      </c>
      <c r="D13" s="231" t="s">
        <v>336</v>
      </c>
      <c r="E13" s="232" t="s">
        <v>329</v>
      </c>
      <c r="F13" s="233"/>
      <c r="G13" s="233"/>
      <c r="H13" s="233" t="s">
        <v>329</v>
      </c>
      <c r="I13" s="234"/>
      <c r="J13" s="234"/>
      <c r="K13" s="233"/>
      <c r="L13" s="233"/>
      <c r="M13" s="233"/>
      <c r="N13" s="232"/>
      <c r="O13" s="232"/>
      <c r="P13" s="232"/>
      <c r="Q13" s="232"/>
      <c r="R13" s="232"/>
      <c r="S13" s="232" t="s">
        <v>329</v>
      </c>
      <c r="T13" s="235" t="s">
        <v>329</v>
      </c>
      <c r="U13" s="231" t="s">
        <v>330</v>
      </c>
    </row>
    <row r="14" spans="1:21" ht="52.5" customHeight="1" x14ac:dyDescent="0.15">
      <c r="A14" s="1022"/>
      <c r="B14" s="224" t="s">
        <v>360</v>
      </c>
      <c r="C14" s="225" t="s">
        <v>329</v>
      </c>
      <c r="D14" s="226" t="s">
        <v>329</v>
      </c>
      <c r="E14" s="227" t="s">
        <v>329</v>
      </c>
      <c r="F14" s="228"/>
      <c r="G14" s="228"/>
      <c r="H14" s="228" t="s">
        <v>329</v>
      </c>
      <c r="I14" s="228" t="s">
        <v>329</v>
      </c>
      <c r="J14" s="228"/>
      <c r="K14" s="228"/>
      <c r="L14" s="228"/>
      <c r="M14" s="228"/>
      <c r="N14" s="227"/>
      <c r="O14" s="227"/>
      <c r="P14" s="227"/>
      <c r="Q14" s="227"/>
      <c r="R14" s="227"/>
      <c r="S14" s="227"/>
      <c r="T14" s="236" t="s">
        <v>329</v>
      </c>
      <c r="U14" s="226" t="s">
        <v>330</v>
      </c>
    </row>
    <row r="15" spans="1:21" ht="52.5" customHeight="1" x14ac:dyDescent="0.15">
      <c r="A15" s="1022"/>
      <c r="B15" s="237" t="s">
        <v>361</v>
      </c>
      <c r="C15" s="230" t="s">
        <v>362</v>
      </c>
      <c r="D15" s="231" t="s">
        <v>362</v>
      </c>
      <c r="E15" s="232" t="s">
        <v>362</v>
      </c>
      <c r="F15" s="232"/>
      <c r="G15" s="233"/>
      <c r="H15" s="233"/>
      <c r="I15" s="233"/>
      <c r="J15" s="233" t="s">
        <v>530</v>
      </c>
      <c r="K15" s="233"/>
      <c r="L15" s="233"/>
      <c r="M15" s="233"/>
      <c r="N15" s="232"/>
      <c r="O15" s="232"/>
      <c r="P15" s="232"/>
      <c r="Q15" s="232"/>
      <c r="R15" s="232"/>
      <c r="S15" s="232"/>
      <c r="T15" s="236" t="s">
        <v>329</v>
      </c>
      <c r="U15" s="231" t="s">
        <v>330</v>
      </c>
    </row>
    <row r="16" spans="1:21" ht="52.5" customHeight="1" x14ac:dyDescent="0.15">
      <c r="A16" s="1022"/>
      <c r="B16" s="224" t="s">
        <v>363</v>
      </c>
      <c r="C16" s="225" t="s">
        <v>329</v>
      </c>
      <c r="D16" s="226" t="s">
        <v>329</v>
      </c>
      <c r="E16" s="227" t="s">
        <v>329</v>
      </c>
      <c r="F16" s="227"/>
      <c r="G16" s="228"/>
      <c r="H16" s="228"/>
      <c r="I16" s="228"/>
      <c r="J16" s="238"/>
      <c r="K16" s="228" t="s">
        <v>529</v>
      </c>
      <c r="L16" s="228"/>
      <c r="M16" s="228"/>
      <c r="N16" s="227"/>
      <c r="O16" s="227"/>
      <c r="P16" s="227"/>
      <c r="Q16" s="227"/>
      <c r="R16" s="227"/>
      <c r="S16" s="227"/>
      <c r="T16" s="236"/>
      <c r="U16" s="226" t="s">
        <v>330</v>
      </c>
    </row>
    <row r="17" spans="1:21" ht="52.5" customHeight="1" x14ac:dyDescent="0.15">
      <c r="A17" s="1022"/>
      <c r="B17" s="237" t="s">
        <v>364</v>
      </c>
      <c r="C17" s="230" t="s">
        <v>362</v>
      </c>
      <c r="D17" s="231" t="s">
        <v>362</v>
      </c>
      <c r="E17" s="232" t="s">
        <v>362</v>
      </c>
      <c r="F17" s="232"/>
      <c r="G17" s="233"/>
      <c r="H17" s="233"/>
      <c r="I17" s="233"/>
      <c r="J17" s="233"/>
      <c r="K17" s="233"/>
      <c r="L17" s="233" t="s">
        <v>329</v>
      </c>
      <c r="M17" s="233" t="s">
        <v>329</v>
      </c>
      <c r="N17" s="232"/>
      <c r="O17" s="232"/>
      <c r="P17" s="232"/>
      <c r="Q17" s="232"/>
      <c r="R17" s="232"/>
      <c r="S17" s="232"/>
      <c r="T17" s="235"/>
      <c r="U17" s="231" t="s">
        <v>330</v>
      </c>
    </row>
    <row r="18" spans="1:21" ht="52.5" customHeight="1" x14ac:dyDescent="0.15">
      <c r="A18" s="1022"/>
      <c r="B18" s="239" t="s">
        <v>365</v>
      </c>
      <c r="C18" s="225" t="s">
        <v>329</v>
      </c>
      <c r="D18" s="226" t="s">
        <v>329</v>
      </c>
      <c r="E18" s="227" t="s">
        <v>329</v>
      </c>
      <c r="F18" s="227"/>
      <c r="G18" s="240"/>
      <c r="H18" s="240"/>
      <c r="I18" s="240"/>
      <c r="J18" s="240"/>
      <c r="K18" s="240"/>
      <c r="L18" s="240"/>
      <c r="M18" s="240"/>
      <c r="N18" s="228" t="s">
        <v>329</v>
      </c>
      <c r="O18" s="241"/>
      <c r="P18" s="241"/>
      <c r="Q18" s="241"/>
      <c r="R18" s="228" t="s">
        <v>329</v>
      </c>
      <c r="S18" s="241"/>
      <c r="T18" s="236" t="s">
        <v>329</v>
      </c>
      <c r="U18" s="226" t="s">
        <v>330</v>
      </c>
    </row>
    <row r="19" spans="1:21" ht="52.5" customHeight="1" x14ac:dyDescent="0.15">
      <c r="A19" s="1022"/>
      <c r="B19" s="242" t="s">
        <v>892</v>
      </c>
      <c r="C19" s="230" t="s">
        <v>362</v>
      </c>
      <c r="D19" s="231" t="s">
        <v>362</v>
      </c>
      <c r="E19" s="232" t="s">
        <v>362</v>
      </c>
      <c r="F19" s="232"/>
      <c r="G19" s="243"/>
      <c r="H19" s="243"/>
      <c r="I19" s="243"/>
      <c r="J19" s="243"/>
      <c r="K19" s="243"/>
      <c r="L19" s="243"/>
      <c r="M19" s="243"/>
      <c r="N19" s="244"/>
      <c r="O19" s="233" t="s">
        <v>329</v>
      </c>
      <c r="P19" s="244"/>
      <c r="Q19" s="244"/>
      <c r="R19" s="233" t="s">
        <v>366</v>
      </c>
      <c r="S19" s="244"/>
      <c r="T19" s="245"/>
      <c r="U19" s="231" t="s">
        <v>330</v>
      </c>
    </row>
    <row r="20" spans="1:21" ht="52.5" customHeight="1" x14ac:dyDescent="0.15">
      <c r="A20" s="1022"/>
      <c r="B20" s="239" t="s">
        <v>367</v>
      </c>
      <c r="C20" s="225" t="s">
        <v>329</v>
      </c>
      <c r="D20" s="226" t="s">
        <v>329</v>
      </c>
      <c r="E20" s="227" t="s">
        <v>329</v>
      </c>
      <c r="F20" s="227"/>
      <c r="G20" s="240"/>
      <c r="H20" s="240"/>
      <c r="I20" s="240"/>
      <c r="J20" s="240"/>
      <c r="K20" s="240"/>
      <c r="L20" s="240"/>
      <c r="M20" s="240"/>
      <c r="N20" s="241"/>
      <c r="O20" s="241"/>
      <c r="P20" s="228" t="s">
        <v>329</v>
      </c>
      <c r="Q20" s="228"/>
      <c r="R20" s="228" t="s">
        <v>329</v>
      </c>
      <c r="S20" s="241"/>
      <c r="T20" s="236" t="s">
        <v>329</v>
      </c>
      <c r="U20" s="226" t="s">
        <v>330</v>
      </c>
    </row>
    <row r="21" spans="1:21" s="604" customFormat="1" ht="52.5" customHeight="1" x14ac:dyDescent="0.15">
      <c r="A21" s="1022"/>
      <c r="B21" s="596" t="s">
        <v>894</v>
      </c>
      <c r="C21" s="597" t="s">
        <v>327</v>
      </c>
      <c r="D21" s="598" t="s">
        <v>327</v>
      </c>
      <c r="E21" s="599" t="s">
        <v>327</v>
      </c>
      <c r="F21" s="600"/>
      <c r="G21" s="601"/>
      <c r="H21" s="601"/>
      <c r="I21" s="601"/>
      <c r="J21" s="601"/>
      <c r="K21" s="601"/>
      <c r="L21" s="601"/>
      <c r="M21" s="601"/>
      <c r="N21" s="600"/>
      <c r="O21" s="600"/>
      <c r="P21" s="601"/>
      <c r="Q21" s="601" t="s">
        <v>896</v>
      </c>
      <c r="R21" s="601"/>
      <c r="S21" s="600"/>
      <c r="T21" s="602"/>
      <c r="U21" s="603"/>
    </row>
    <row r="22" spans="1:21" s="612" customFormat="1" ht="52.5" customHeight="1" thickBot="1" x14ac:dyDescent="0.2">
      <c r="A22" s="1023"/>
      <c r="B22" s="605" t="s">
        <v>368</v>
      </c>
      <c r="C22" s="606"/>
      <c r="D22" s="607"/>
      <c r="E22" s="608"/>
      <c r="F22" s="609"/>
      <c r="G22" s="610"/>
      <c r="H22" s="610"/>
      <c r="I22" s="610"/>
      <c r="J22" s="610"/>
      <c r="K22" s="610"/>
      <c r="L22" s="610"/>
      <c r="M22" s="610"/>
      <c r="N22" s="610"/>
      <c r="O22" s="610"/>
      <c r="P22" s="610"/>
      <c r="Q22" s="610"/>
      <c r="R22" s="610"/>
      <c r="S22" s="610"/>
      <c r="T22" s="611"/>
      <c r="U22" s="607"/>
    </row>
    <row r="23" spans="1:21" ht="24.75" customHeight="1" x14ac:dyDescent="0.15">
      <c r="A23" s="246"/>
      <c r="B23" s="247"/>
      <c r="C23" s="248"/>
      <c r="D23" s="248"/>
      <c r="E23" s="248"/>
      <c r="F23" s="248"/>
      <c r="G23" s="248"/>
      <c r="H23" s="248"/>
      <c r="I23" s="248"/>
      <c r="J23" s="248"/>
      <c r="K23" s="248"/>
      <c r="L23" s="248"/>
      <c r="M23" s="248"/>
      <c r="N23" s="248"/>
      <c r="O23" s="248"/>
      <c r="P23" s="248"/>
      <c r="Q23" s="248"/>
      <c r="R23" s="248"/>
      <c r="S23" s="248"/>
      <c r="T23" s="248"/>
      <c r="U23" s="248"/>
    </row>
    <row r="24" spans="1:21" ht="24.75" customHeight="1" x14ac:dyDescent="0.15">
      <c r="A24" s="246"/>
      <c r="B24" s="1024" t="s">
        <v>369</v>
      </c>
      <c r="C24" s="1024"/>
      <c r="D24" s="1024"/>
      <c r="E24" s="1024"/>
      <c r="F24" s="1024"/>
      <c r="G24" s="1024"/>
      <c r="H24" s="1024"/>
      <c r="I24" s="1024"/>
      <c r="J24" s="1024"/>
      <c r="K24" s="1024"/>
      <c r="L24" s="1024"/>
      <c r="M24" s="1024"/>
      <c r="N24" s="1024"/>
      <c r="O24" s="1024"/>
      <c r="P24" s="1024"/>
      <c r="Q24" s="1024"/>
      <c r="R24" s="1024"/>
      <c r="S24" s="1024"/>
      <c r="T24" s="1024"/>
      <c r="U24" s="1024"/>
    </row>
    <row r="25" spans="1:21" ht="24.75" customHeight="1" x14ac:dyDescent="0.15">
      <c r="A25" s="246"/>
      <c r="B25" s="247"/>
      <c r="C25" s="248"/>
      <c r="D25" s="248"/>
      <c r="E25" s="248"/>
      <c r="F25" s="248"/>
      <c r="G25" s="248"/>
      <c r="H25" s="248"/>
      <c r="I25" s="248"/>
      <c r="J25" s="248"/>
      <c r="K25" s="248"/>
      <c r="L25" s="248"/>
      <c r="M25" s="248"/>
      <c r="N25" s="248"/>
      <c r="O25" s="248"/>
      <c r="P25" s="248"/>
      <c r="Q25" s="248"/>
      <c r="R25" s="248"/>
      <c r="S25" s="248"/>
      <c r="T25" s="248"/>
      <c r="U25" s="248"/>
    </row>
    <row r="26" spans="1:21" ht="24.75" customHeight="1" x14ac:dyDescent="0.15"/>
    <row r="27" spans="1:21" s="249" customFormat="1" ht="42" customHeight="1" x14ac:dyDescent="0.15">
      <c r="B27" s="250" t="s">
        <v>370</v>
      </c>
      <c r="C27" s="251"/>
      <c r="D27" s="251"/>
      <c r="E27" s="251"/>
      <c r="F27" s="251"/>
      <c r="G27" s="251"/>
      <c r="H27" s="251"/>
      <c r="I27" s="251"/>
      <c r="J27" s="251"/>
      <c r="K27" s="251"/>
      <c r="L27" s="251"/>
      <c r="M27" s="251"/>
      <c r="N27" s="251"/>
      <c r="O27" s="251"/>
      <c r="P27" s="251"/>
      <c r="Q27" s="251"/>
      <c r="R27" s="251"/>
      <c r="S27" s="251"/>
      <c r="T27" s="251"/>
      <c r="U27" s="251"/>
    </row>
  </sheetData>
  <mergeCells count="22">
    <mergeCell ref="A12:A22"/>
    <mergeCell ref="B24:U24"/>
    <mergeCell ref="T9:T11"/>
    <mergeCell ref="U9:U11"/>
    <mergeCell ref="C10:C11"/>
    <mergeCell ref="D10:D11"/>
    <mergeCell ref="E10:E11"/>
    <mergeCell ref="F10:F11"/>
    <mergeCell ref="G10:G11"/>
    <mergeCell ref="H10:H11"/>
    <mergeCell ref="I10:I11"/>
    <mergeCell ref="J10:J11"/>
    <mergeCell ref="S9:S11"/>
    <mergeCell ref="E1:L7"/>
    <mergeCell ref="A9:B11"/>
    <mergeCell ref="C9:D9"/>
    <mergeCell ref="E9:R9"/>
    <mergeCell ref="K10:K11"/>
    <mergeCell ref="L10:L11"/>
    <mergeCell ref="M10:M11"/>
    <mergeCell ref="R10:R11"/>
    <mergeCell ref="Q10:Q11"/>
  </mergeCells>
  <phoneticPr fontId="5"/>
  <printOptions horizontalCentered="1" verticalCentered="1"/>
  <pageMargins left="0.70866141732283472" right="0.70866141732283472" top="0.35433070866141736" bottom="0.35433070866141736" header="0.31496062992125984" footer="0.31496062992125984"/>
  <pageSetup paperSize="9" scale="3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E374C-EF2C-4F3F-9C99-F095E2F694A5}">
  <dimension ref="A1:H32"/>
  <sheetViews>
    <sheetView view="pageBreakPreview" zoomScaleNormal="100" zoomScaleSheetLayoutView="100" workbookViewId="0">
      <selection activeCell="A4" sqref="A4:H4"/>
    </sheetView>
  </sheetViews>
  <sheetFormatPr defaultColWidth="8.125" defaultRowHeight="13.5" x14ac:dyDescent="0.15"/>
  <cols>
    <col min="1" max="1" width="10.125" style="176" customWidth="1"/>
    <col min="2" max="2" width="17.375" style="176" customWidth="1"/>
    <col min="3" max="3" width="11.625" style="176" customWidth="1"/>
    <col min="4" max="7" width="10.125" style="176" customWidth="1"/>
    <col min="8" max="8" width="16.25" style="176" customWidth="1"/>
    <col min="9" max="256" width="8.125" style="176"/>
    <col min="257" max="264" width="10.125" style="176" customWidth="1"/>
    <col min="265" max="512" width="8.125" style="176"/>
    <col min="513" max="520" width="10.125" style="176" customWidth="1"/>
    <col min="521" max="768" width="8.125" style="176"/>
    <col min="769" max="776" width="10.125" style="176" customWidth="1"/>
    <col min="777" max="1024" width="8.125" style="176"/>
    <col min="1025" max="1032" width="10.125" style="176" customWidth="1"/>
    <col min="1033" max="1280" width="8.125" style="176"/>
    <col min="1281" max="1288" width="10.125" style="176" customWidth="1"/>
    <col min="1289" max="1536" width="8.125" style="176"/>
    <col min="1537" max="1544" width="10.125" style="176" customWidth="1"/>
    <col min="1545" max="1792" width="8.125" style="176"/>
    <col min="1793" max="1800" width="10.125" style="176" customWidth="1"/>
    <col min="1801" max="2048" width="8.125" style="176"/>
    <col min="2049" max="2056" width="10.125" style="176" customWidth="1"/>
    <col min="2057" max="2304" width="8.125" style="176"/>
    <col min="2305" max="2312" width="10.125" style="176" customWidth="1"/>
    <col min="2313" max="2560" width="8.125" style="176"/>
    <col min="2561" max="2568" width="10.125" style="176" customWidth="1"/>
    <col min="2569" max="2816" width="8.125" style="176"/>
    <col min="2817" max="2824" width="10.125" style="176" customWidth="1"/>
    <col min="2825" max="3072" width="8.125" style="176"/>
    <col min="3073" max="3080" width="10.125" style="176" customWidth="1"/>
    <col min="3081" max="3328" width="8.125" style="176"/>
    <col min="3329" max="3336" width="10.125" style="176" customWidth="1"/>
    <col min="3337" max="3584" width="8.125" style="176"/>
    <col min="3585" max="3592" width="10.125" style="176" customWidth="1"/>
    <col min="3593" max="3840" width="8.125" style="176"/>
    <col min="3841" max="3848" width="10.125" style="176" customWidth="1"/>
    <col min="3849" max="4096" width="8.125" style="176"/>
    <col min="4097" max="4104" width="10.125" style="176" customWidth="1"/>
    <col min="4105" max="4352" width="8.125" style="176"/>
    <col min="4353" max="4360" width="10.125" style="176" customWidth="1"/>
    <col min="4361" max="4608" width="8.125" style="176"/>
    <col min="4609" max="4616" width="10.125" style="176" customWidth="1"/>
    <col min="4617" max="4864" width="8.125" style="176"/>
    <col min="4865" max="4872" width="10.125" style="176" customWidth="1"/>
    <col min="4873" max="5120" width="8.125" style="176"/>
    <col min="5121" max="5128" width="10.125" style="176" customWidth="1"/>
    <col min="5129" max="5376" width="8.125" style="176"/>
    <col min="5377" max="5384" width="10.125" style="176" customWidth="1"/>
    <col min="5385" max="5632" width="8.125" style="176"/>
    <col min="5633" max="5640" width="10.125" style="176" customWidth="1"/>
    <col min="5641" max="5888" width="8.125" style="176"/>
    <col min="5889" max="5896" width="10.125" style="176" customWidth="1"/>
    <col min="5897" max="6144" width="8.125" style="176"/>
    <col min="6145" max="6152" width="10.125" style="176" customWidth="1"/>
    <col min="6153" max="6400" width="8.125" style="176"/>
    <col min="6401" max="6408" width="10.125" style="176" customWidth="1"/>
    <col min="6409" max="6656" width="8.125" style="176"/>
    <col min="6657" max="6664" width="10.125" style="176" customWidth="1"/>
    <col min="6665" max="6912" width="8.125" style="176"/>
    <col min="6913" max="6920" width="10.125" style="176" customWidth="1"/>
    <col min="6921" max="7168" width="8.125" style="176"/>
    <col min="7169" max="7176" width="10.125" style="176" customWidth="1"/>
    <col min="7177" max="7424" width="8.125" style="176"/>
    <col min="7425" max="7432" width="10.125" style="176" customWidth="1"/>
    <col min="7433" max="7680" width="8.125" style="176"/>
    <col min="7681" max="7688" width="10.125" style="176" customWidth="1"/>
    <col min="7689" max="7936" width="8.125" style="176"/>
    <col min="7937" max="7944" width="10.125" style="176" customWidth="1"/>
    <col min="7945" max="8192" width="8.125" style="176"/>
    <col min="8193" max="8200" width="10.125" style="176" customWidth="1"/>
    <col min="8201" max="8448" width="8.125" style="176"/>
    <col min="8449" max="8456" width="10.125" style="176" customWidth="1"/>
    <col min="8457" max="8704" width="8.125" style="176"/>
    <col min="8705" max="8712" width="10.125" style="176" customWidth="1"/>
    <col min="8713" max="8960" width="8.125" style="176"/>
    <col min="8961" max="8968" width="10.125" style="176" customWidth="1"/>
    <col min="8969" max="9216" width="8.125" style="176"/>
    <col min="9217" max="9224" width="10.125" style="176" customWidth="1"/>
    <col min="9225" max="9472" width="8.125" style="176"/>
    <col min="9473" max="9480" width="10.125" style="176" customWidth="1"/>
    <col min="9481" max="9728" width="8.125" style="176"/>
    <col min="9729" max="9736" width="10.125" style="176" customWidth="1"/>
    <col min="9737" max="9984" width="8.125" style="176"/>
    <col min="9985" max="9992" width="10.125" style="176" customWidth="1"/>
    <col min="9993" max="10240" width="8.125" style="176"/>
    <col min="10241" max="10248" width="10.125" style="176" customWidth="1"/>
    <col min="10249" max="10496" width="8.125" style="176"/>
    <col min="10497" max="10504" width="10.125" style="176" customWidth="1"/>
    <col min="10505" max="10752" width="8.125" style="176"/>
    <col min="10753" max="10760" width="10.125" style="176" customWidth="1"/>
    <col min="10761" max="11008" width="8.125" style="176"/>
    <col min="11009" max="11016" width="10.125" style="176" customWidth="1"/>
    <col min="11017" max="11264" width="8.125" style="176"/>
    <col min="11265" max="11272" width="10.125" style="176" customWidth="1"/>
    <col min="11273" max="11520" width="8.125" style="176"/>
    <col min="11521" max="11528" width="10.125" style="176" customWidth="1"/>
    <col min="11529" max="11776" width="8.125" style="176"/>
    <col min="11777" max="11784" width="10.125" style="176" customWidth="1"/>
    <col min="11785" max="12032" width="8.125" style="176"/>
    <col min="12033" max="12040" width="10.125" style="176" customWidth="1"/>
    <col min="12041" max="12288" width="8.125" style="176"/>
    <col min="12289" max="12296" width="10.125" style="176" customWidth="1"/>
    <col min="12297" max="12544" width="8.125" style="176"/>
    <col min="12545" max="12552" width="10.125" style="176" customWidth="1"/>
    <col min="12553" max="12800" width="8.125" style="176"/>
    <col min="12801" max="12808" width="10.125" style="176" customWidth="1"/>
    <col min="12809" max="13056" width="8.125" style="176"/>
    <col min="13057" max="13064" width="10.125" style="176" customWidth="1"/>
    <col min="13065" max="13312" width="8.125" style="176"/>
    <col min="13313" max="13320" width="10.125" style="176" customWidth="1"/>
    <col min="13321" max="13568" width="8.125" style="176"/>
    <col min="13569" max="13576" width="10.125" style="176" customWidth="1"/>
    <col min="13577" max="13824" width="8.125" style="176"/>
    <col min="13825" max="13832" width="10.125" style="176" customWidth="1"/>
    <col min="13833" max="14080" width="8.125" style="176"/>
    <col min="14081" max="14088" width="10.125" style="176" customWidth="1"/>
    <col min="14089" max="14336" width="8.125" style="176"/>
    <col min="14337" max="14344" width="10.125" style="176" customWidth="1"/>
    <col min="14345" max="14592" width="8.125" style="176"/>
    <col min="14593" max="14600" width="10.125" style="176" customWidth="1"/>
    <col min="14601" max="14848" width="8.125" style="176"/>
    <col min="14849" max="14856" width="10.125" style="176" customWidth="1"/>
    <col min="14857" max="15104" width="8.125" style="176"/>
    <col min="15105" max="15112" width="10.125" style="176" customWidth="1"/>
    <col min="15113" max="15360" width="8.125" style="176"/>
    <col min="15361" max="15368" width="10.125" style="176" customWidth="1"/>
    <col min="15369" max="15616" width="8.125" style="176"/>
    <col min="15617" max="15624" width="10.125" style="176" customWidth="1"/>
    <col min="15625" max="15872" width="8.125" style="176"/>
    <col min="15873" max="15880" width="10.125" style="176" customWidth="1"/>
    <col min="15881" max="16128" width="8.125" style="176"/>
    <col min="16129" max="16136" width="10.125" style="176" customWidth="1"/>
    <col min="16137" max="16384" width="8.125" style="176"/>
  </cols>
  <sheetData>
    <row r="1" spans="1:8" ht="20.100000000000001" customHeight="1" x14ac:dyDescent="0.15">
      <c r="A1" s="636" t="s">
        <v>1199</v>
      </c>
    </row>
    <row r="2" spans="1:8" ht="20.100000000000001" customHeight="1" x14ac:dyDescent="0.15">
      <c r="F2" s="1592" t="s">
        <v>923</v>
      </c>
      <c r="G2" s="1592"/>
      <c r="H2" s="1592"/>
    </row>
    <row r="3" spans="1:8" ht="20.100000000000001" customHeight="1" x14ac:dyDescent="0.15"/>
    <row r="4" spans="1:8" s="619" customFormat="1" ht="20.100000000000001" customHeight="1" x14ac:dyDescent="0.15">
      <c r="A4" s="1593" t="s">
        <v>924</v>
      </c>
      <c r="B4" s="1594"/>
      <c r="C4" s="1594"/>
      <c r="D4" s="1594"/>
      <c r="E4" s="1594"/>
      <c r="F4" s="1594"/>
      <c r="G4" s="1594"/>
      <c r="H4" s="1594"/>
    </row>
    <row r="5" spans="1:8" ht="20.100000000000001" customHeight="1" x14ac:dyDescent="0.15">
      <c r="A5" s="620"/>
      <c r="B5" s="620"/>
      <c r="C5" s="620"/>
      <c r="D5" s="620"/>
      <c r="E5" s="620"/>
      <c r="F5" s="620"/>
      <c r="G5" s="620"/>
      <c r="H5" s="620"/>
    </row>
    <row r="6" spans="1:8" ht="45" customHeight="1" x14ac:dyDescent="0.15">
      <c r="A6" s="1595" t="s">
        <v>258</v>
      </c>
      <c r="B6" s="1595"/>
      <c r="C6" s="1596"/>
      <c r="D6" s="1597"/>
      <c r="E6" s="1597"/>
      <c r="F6" s="1597"/>
      <c r="G6" s="1597"/>
      <c r="H6" s="1598"/>
    </row>
    <row r="7" spans="1:8" ht="45" customHeight="1" x14ac:dyDescent="0.15">
      <c r="A7" s="1599" t="s">
        <v>925</v>
      </c>
      <c r="B7" s="1599"/>
      <c r="C7" s="1595" t="s">
        <v>926</v>
      </c>
      <c r="D7" s="1595"/>
      <c r="E7" s="1595"/>
      <c r="F7" s="1595"/>
      <c r="G7" s="1595"/>
      <c r="H7" s="1595"/>
    </row>
    <row r="8" spans="1:8" ht="26.25" customHeight="1" x14ac:dyDescent="0.15">
      <c r="A8" s="1621" t="s">
        <v>927</v>
      </c>
      <c r="B8" s="1622"/>
      <c r="C8" s="1627" t="s">
        <v>928</v>
      </c>
      <c r="D8" s="1628"/>
      <c r="E8" s="1589" t="s">
        <v>929</v>
      </c>
      <c r="F8" s="1590"/>
      <c r="G8" s="1591"/>
      <c r="H8" s="621"/>
    </row>
    <row r="9" spans="1:8" ht="26.25" customHeight="1" x14ac:dyDescent="0.15">
      <c r="A9" s="1623"/>
      <c r="B9" s="1624"/>
      <c r="C9" s="1588" t="s">
        <v>930</v>
      </c>
      <c r="D9" s="1588"/>
      <c r="E9" s="1589" t="s">
        <v>367</v>
      </c>
      <c r="F9" s="1590"/>
      <c r="G9" s="1591"/>
      <c r="H9" s="621"/>
    </row>
    <row r="10" spans="1:8" ht="26.25" customHeight="1" x14ac:dyDescent="0.15">
      <c r="A10" s="1623"/>
      <c r="B10" s="1624"/>
      <c r="C10" s="1588" t="s">
        <v>931</v>
      </c>
      <c r="D10" s="1588"/>
      <c r="E10" s="1589" t="s">
        <v>932</v>
      </c>
      <c r="F10" s="1590"/>
      <c r="G10" s="1591"/>
      <c r="H10" s="621"/>
    </row>
    <row r="11" spans="1:8" ht="26.25" customHeight="1" x14ac:dyDescent="0.15">
      <c r="A11" s="1623"/>
      <c r="B11" s="1624"/>
      <c r="C11" s="1588" t="s">
        <v>933</v>
      </c>
      <c r="D11" s="1588"/>
      <c r="E11" s="1589" t="s">
        <v>934</v>
      </c>
      <c r="F11" s="1590"/>
      <c r="G11" s="1591"/>
      <c r="H11" s="621"/>
    </row>
    <row r="12" spans="1:8" ht="26.25" customHeight="1" x14ac:dyDescent="0.15">
      <c r="A12" s="1625"/>
      <c r="B12" s="1626"/>
      <c r="C12" s="1588" t="s">
        <v>935</v>
      </c>
      <c r="D12" s="1588"/>
      <c r="E12" s="1589" t="s">
        <v>936</v>
      </c>
      <c r="F12" s="1590"/>
      <c r="G12" s="1591"/>
      <c r="H12" s="621"/>
    </row>
    <row r="13" spans="1:8" ht="14.25" customHeight="1" thickBot="1" x14ac:dyDescent="0.2">
      <c r="A13" s="622"/>
      <c r="B13" s="622"/>
      <c r="C13" s="622"/>
      <c r="D13" s="622"/>
      <c r="E13" s="622"/>
      <c r="F13" s="622"/>
      <c r="G13" s="620"/>
      <c r="H13" s="622"/>
    </row>
    <row r="14" spans="1:8" ht="45" customHeight="1" thickTop="1" x14ac:dyDescent="0.15">
      <c r="A14" s="1604" t="s">
        <v>937</v>
      </c>
      <c r="B14" s="1605"/>
      <c r="C14" s="623" t="s">
        <v>14</v>
      </c>
      <c r="D14" s="624"/>
      <c r="E14" s="625" t="s">
        <v>88</v>
      </c>
      <c r="F14" s="1610" t="s">
        <v>938</v>
      </c>
      <c r="G14" s="1611"/>
      <c r="H14" s="1616" t="s">
        <v>939</v>
      </c>
    </row>
    <row r="15" spans="1:8" ht="45" customHeight="1" x14ac:dyDescent="0.15">
      <c r="A15" s="1606"/>
      <c r="B15" s="1607"/>
      <c r="C15" s="623" t="s">
        <v>13</v>
      </c>
      <c r="D15" s="626"/>
      <c r="E15" s="627" t="s">
        <v>88</v>
      </c>
      <c r="F15" s="1612"/>
      <c r="G15" s="1613"/>
      <c r="H15" s="1617"/>
    </row>
    <row r="16" spans="1:8" ht="45" customHeight="1" thickBot="1" x14ac:dyDescent="0.2">
      <c r="A16" s="1608"/>
      <c r="B16" s="1609"/>
      <c r="C16" s="685" t="s">
        <v>12</v>
      </c>
      <c r="D16" s="628"/>
      <c r="E16" s="629" t="s">
        <v>88</v>
      </c>
      <c r="F16" s="1614"/>
      <c r="G16" s="1615"/>
      <c r="H16" s="1618"/>
    </row>
    <row r="17" spans="1:8" ht="21" customHeight="1" thickTop="1" x14ac:dyDescent="0.15">
      <c r="A17" s="620"/>
      <c r="B17" s="620"/>
      <c r="C17" s="620"/>
      <c r="D17" s="622"/>
      <c r="E17" s="622"/>
      <c r="F17" s="630"/>
      <c r="G17" s="630"/>
      <c r="H17" s="620"/>
    </row>
    <row r="18" spans="1:8" ht="45" customHeight="1" x14ac:dyDescent="0.15">
      <c r="A18" s="1604" t="s">
        <v>940</v>
      </c>
      <c r="B18" s="1605"/>
      <c r="C18" s="631" t="s">
        <v>941</v>
      </c>
      <c r="D18" s="632"/>
      <c r="E18" s="633" t="s">
        <v>88</v>
      </c>
      <c r="F18" s="1619" t="s">
        <v>942</v>
      </c>
      <c r="G18" s="1619"/>
      <c r="H18" s="1620" t="s">
        <v>943</v>
      </c>
    </row>
    <row r="19" spans="1:8" ht="51.75" customHeight="1" x14ac:dyDescent="0.15">
      <c r="A19" s="1608"/>
      <c r="B19" s="1609"/>
      <c r="C19" s="634" t="s">
        <v>944</v>
      </c>
      <c r="D19" s="632"/>
      <c r="E19" s="633" t="s">
        <v>88</v>
      </c>
      <c r="F19" s="1619"/>
      <c r="G19" s="1619"/>
      <c r="H19" s="1600"/>
    </row>
    <row r="20" spans="1:8" ht="15" customHeight="1" x14ac:dyDescent="0.15">
      <c r="A20" s="635"/>
      <c r="B20" s="622"/>
      <c r="C20" s="622"/>
      <c r="D20" s="622"/>
      <c r="E20" s="622"/>
      <c r="F20" s="622"/>
      <c r="G20" s="622"/>
      <c r="H20" s="622"/>
    </row>
    <row r="21" spans="1:8" ht="57.75" customHeight="1" x14ac:dyDescent="0.15">
      <c r="A21" s="1600" t="s">
        <v>945</v>
      </c>
      <c r="B21" s="1600"/>
      <c r="C21" s="1601" t="s">
        <v>946</v>
      </c>
      <c r="D21" s="1602"/>
      <c r="E21" s="1602"/>
      <c r="F21" s="1602"/>
      <c r="G21" s="1602"/>
      <c r="H21" s="1603"/>
    </row>
    <row r="22" spans="1:8" ht="15" customHeight="1" x14ac:dyDescent="0.15">
      <c r="A22" s="636"/>
      <c r="B22" s="636"/>
      <c r="C22" s="636"/>
      <c r="D22" s="636"/>
      <c r="E22" s="636"/>
      <c r="F22" s="636"/>
      <c r="G22" s="636"/>
      <c r="H22" s="636"/>
    </row>
    <row r="23" spans="1:8" ht="52.5" customHeight="1" x14ac:dyDescent="0.15">
      <c r="A23" s="1519" t="s">
        <v>947</v>
      </c>
      <c r="B23" s="1519"/>
      <c r="C23" s="1519"/>
      <c r="D23" s="1519"/>
      <c r="E23" s="1519"/>
      <c r="F23" s="1519"/>
      <c r="G23" s="1519"/>
      <c r="H23" s="1519"/>
    </row>
    <row r="24" spans="1:8" ht="39" customHeight="1" x14ac:dyDescent="0.15">
      <c r="A24" s="1519" t="s">
        <v>948</v>
      </c>
      <c r="B24" s="1519"/>
      <c r="C24" s="1519"/>
      <c r="D24" s="1519"/>
      <c r="E24" s="1519"/>
      <c r="F24" s="1519"/>
      <c r="G24" s="1519"/>
      <c r="H24" s="1519"/>
    </row>
    <row r="25" spans="1:8" ht="38.25" customHeight="1" x14ac:dyDescent="0.15">
      <c r="A25" s="1519" t="s">
        <v>949</v>
      </c>
      <c r="B25" s="1519"/>
      <c r="C25" s="1519"/>
      <c r="D25" s="1519"/>
      <c r="E25" s="1519"/>
      <c r="F25" s="1519"/>
      <c r="G25" s="1519"/>
      <c r="H25" s="1519"/>
    </row>
    <row r="26" spans="1:8" ht="19.5" customHeight="1" x14ac:dyDescent="0.15"/>
    <row r="27" spans="1:8" ht="19.5" customHeight="1" x14ac:dyDescent="0.15"/>
    <row r="28" spans="1:8" ht="19.5" customHeight="1" x14ac:dyDescent="0.15"/>
    <row r="31" spans="1:8" ht="17.25" customHeight="1" x14ac:dyDescent="0.15"/>
    <row r="32" spans="1:8" ht="17.25" customHeight="1" x14ac:dyDescent="0.15"/>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5"/>
  <dataValidations count="1">
    <dataValidation type="list" allowBlank="1" showInputMessage="1" showErrorMessage="1" sqref="H8:H12" xr:uid="{3D04D526-DCB1-41CF-BA5D-D10F6D0F7551}">
      <formula1>"○"</formula1>
    </dataValidation>
  </dataValidations>
  <printOptions horizontalCentered="1" verticalCentered="1"/>
  <pageMargins left="0.39370078740157483" right="0.39370078740157483" top="0.47" bottom="0.3" header="0.32" footer="0.33"/>
  <pageSetup paperSize="9" orientation="portrait" horizontalDpi="4294967293"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9EEE0-6E6A-4C60-A61F-ED1F9D3D877F}">
  <dimension ref="A1:AC61"/>
  <sheetViews>
    <sheetView view="pageBreakPreview" topLeftCell="A10" zoomScale="141" zoomScaleNormal="100" zoomScaleSheetLayoutView="115" workbookViewId="0">
      <selection activeCell="A4" sqref="A4:AC4"/>
    </sheetView>
  </sheetViews>
  <sheetFormatPr defaultColWidth="3.375" defaultRowHeight="17.25" customHeight="1" x14ac:dyDescent="0.15"/>
  <cols>
    <col min="1" max="1" width="1.625" style="657" customWidth="1"/>
    <col min="2" max="6" width="4.875" style="657" customWidth="1"/>
    <col min="7" max="7" width="5.25" style="657" customWidth="1"/>
    <col min="8" max="11" width="3.375" style="657" customWidth="1"/>
    <col min="12" max="12" width="2" style="657" customWidth="1"/>
    <col min="13" max="13" width="3.875" style="657" customWidth="1"/>
    <col min="14" max="16" width="4.875" style="657" customWidth="1"/>
    <col min="17" max="28" width="3.375" style="657" customWidth="1"/>
    <col min="29" max="29" width="2" style="657" customWidth="1"/>
    <col min="30" max="16384" width="3.375" style="657"/>
  </cols>
  <sheetData>
    <row r="1" spans="1:29" ht="20.100000000000001" customHeight="1" x14ac:dyDescent="0.15"/>
    <row r="2" spans="1:29" ht="20.100000000000001" customHeight="1" x14ac:dyDescent="0.15">
      <c r="A2" s="658"/>
      <c r="B2" s="1635" t="s">
        <v>1200</v>
      </c>
      <c r="C2" s="1635"/>
      <c r="D2" s="658"/>
      <c r="E2" s="658"/>
      <c r="F2" s="658"/>
      <c r="G2" s="658"/>
      <c r="H2" s="658"/>
      <c r="I2" s="658"/>
      <c r="J2" s="658"/>
      <c r="K2" s="658"/>
      <c r="L2" s="658"/>
      <c r="M2" s="658"/>
      <c r="N2" s="658"/>
      <c r="O2" s="658"/>
      <c r="P2" s="658"/>
      <c r="Q2" s="658"/>
      <c r="R2" s="658"/>
      <c r="S2" s="658"/>
      <c r="T2" s="1636" t="s">
        <v>963</v>
      </c>
      <c r="U2" s="1636"/>
      <c r="V2" s="1636"/>
      <c r="W2" s="1636"/>
      <c r="X2" s="1636"/>
      <c r="Y2" s="1636"/>
      <c r="Z2" s="1636"/>
      <c r="AA2" s="1636"/>
      <c r="AB2" s="1636"/>
      <c r="AC2" s="658"/>
    </row>
    <row r="3" spans="1:29" ht="20.100000000000001" customHeight="1" x14ac:dyDescent="0.15">
      <c r="A3" s="658"/>
      <c r="B3" s="658"/>
      <c r="C3" s="658"/>
      <c r="D3" s="658"/>
      <c r="E3" s="658"/>
      <c r="F3" s="658"/>
      <c r="G3" s="658"/>
      <c r="H3" s="658"/>
      <c r="I3" s="658"/>
      <c r="J3" s="658"/>
      <c r="K3" s="658"/>
      <c r="L3" s="658"/>
      <c r="M3" s="658"/>
      <c r="N3" s="658"/>
      <c r="O3" s="658"/>
      <c r="P3" s="658"/>
      <c r="Q3" s="658"/>
      <c r="R3" s="658"/>
      <c r="S3" s="658"/>
      <c r="T3" s="686"/>
      <c r="U3" s="686"/>
      <c r="V3" s="686"/>
      <c r="W3" s="686"/>
      <c r="X3" s="686"/>
      <c r="Y3" s="686"/>
      <c r="Z3" s="686"/>
      <c r="AA3" s="686"/>
      <c r="AB3" s="686"/>
      <c r="AC3" s="658"/>
    </row>
    <row r="4" spans="1:29" ht="20.100000000000001" customHeight="1" x14ac:dyDescent="0.15">
      <c r="A4" s="1637" t="s">
        <v>964</v>
      </c>
      <c r="B4" s="1638"/>
      <c r="C4" s="1638"/>
      <c r="D4" s="1638"/>
      <c r="E4" s="1638"/>
      <c r="F4" s="1638"/>
      <c r="G4" s="1638"/>
      <c r="H4" s="1638"/>
      <c r="I4" s="1638"/>
      <c r="J4" s="1638"/>
      <c r="K4" s="1638"/>
      <c r="L4" s="1638"/>
      <c r="M4" s="1638"/>
      <c r="N4" s="1638"/>
      <c r="O4" s="1638"/>
      <c r="P4" s="1638"/>
      <c r="Q4" s="1638"/>
      <c r="R4" s="1638"/>
      <c r="S4" s="1638"/>
      <c r="T4" s="1638"/>
      <c r="U4" s="1638"/>
      <c r="V4" s="1638"/>
      <c r="W4" s="1638"/>
      <c r="X4" s="1638"/>
      <c r="Y4" s="1638"/>
      <c r="Z4" s="1638"/>
      <c r="AA4" s="1638"/>
      <c r="AB4" s="1638"/>
      <c r="AC4" s="1638"/>
    </row>
    <row r="5" spans="1:29" ht="20.100000000000001" customHeight="1" x14ac:dyDescent="0.15">
      <c r="A5" s="658"/>
      <c r="B5" s="658"/>
      <c r="C5" s="658"/>
      <c r="D5" s="658"/>
      <c r="E5" s="658"/>
      <c r="F5" s="658"/>
      <c r="G5" s="658"/>
      <c r="H5" s="658"/>
      <c r="I5" s="658"/>
      <c r="J5" s="658"/>
      <c r="K5" s="658"/>
      <c r="L5" s="658"/>
      <c r="M5" s="658"/>
      <c r="N5" s="658"/>
      <c r="O5" s="658"/>
      <c r="P5" s="658"/>
      <c r="Q5" s="658"/>
      <c r="R5" s="658"/>
      <c r="S5" s="658"/>
      <c r="T5" s="658"/>
      <c r="U5" s="658"/>
      <c r="V5" s="658"/>
      <c r="W5" s="658"/>
      <c r="X5" s="658"/>
      <c r="Y5" s="658"/>
      <c r="Z5" s="658"/>
      <c r="AA5" s="658"/>
      <c r="AB5" s="658"/>
      <c r="AC5" s="658"/>
    </row>
    <row r="6" spans="1:29" s="660" customFormat="1" ht="20.100000000000001" customHeight="1" x14ac:dyDescent="0.15">
      <c r="A6" s="659"/>
      <c r="B6" s="659" t="s">
        <v>965</v>
      </c>
      <c r="C6" s="659"/>
      <c r="D6" s="659"/>
      <c r="E6" s="659"/>
      <c r="F6" s="659"/>
      <c r="G6" s="659"/>
      <c r="H6" s="659"/>
      <c r="I6" s="659"/>
      <c r="J6" s="659"/>
      <c r="K6" s="659"/>
      <c r="L6" s="659"/>
      <c r="M6" s="659"/>
      <c r="N6" s="659"/>
      <c r="O6" s="659"/>
      <c r="P6" s="659"/>
      <c r="Q6" s="659"/>
      <c r="R6" s="659"/>
      <c r="S6" s="659"/>
      <c r="T6" s="659"/>
      <c r="U6" s="659"/>
      <c r="V6" s="659"/>
      <c r="W6" s="659"/>
      <c r="X6" s="659"/>
      <c r="Y6" s="659"/>
      <c r="Z6" s="659"/>
      <c r="AA6" s="659"/>
      <c r="AB6" s="659"/>
      <c r="AC6" s="659"/>
    </row>
    <row r="7" spans="1:29" ht="20.100000000000001" customHeight="1" thickBot="1" x14ac:dyDescent="0.2">
      <c r="A7" s="658"/>
      <c r="B7" s="658"/>
      <c r="C7" s="658"/>
      <c r="D7" s="658"/>
      <c r="E7" s="658"/>
      <c r="F7" s="658"/>
      <c r="G7" s="658"/>
      <c r="H7" s="658"/>
      <c r="I7" s="658"/>
      <c r="J7" s="658"/>
      <c r="K7" s="658"/>
      <c r="L7" s="658"/>
      <c r="M7" s="658"/>
      <c r="N7" s="658"/>
      <c r="O7" s="658"/>
      <c r="P7" s="658"/>
      <c r="Q7" s="658"/>
      <c r="R7" s="658"/>
      <c r="S7" s="658"/>
      <c r="T7" s="658"/>
      <c r="U7" s="658"/>
      <c r="V7" s="658"/>
      <c r="W7" s="658"/>
      <c r="X7" s="658"/>
      <c r="Y7" s="658"/>
      <c r="Z7" s="658"/>
      <c r="AA7" s="658"/>
      <c r="AB7" s="658"/>
      <c r="AC7" s="658"/>
    </row>
    <row r="8" spans="1:29" ht="30" customHeight="1" x14ac:dyDescent="0.15">
      <c r="A8" s="658"/>
      <c r="B8" s="1639" t="s">
        <v>966</v>
      </c>
      <c r="C8" s="1640"/>
      <c r="D8" s="1640"/>
      <c r="E8" s="1640"/>
      <c r="F8" s="1641"/>
      <c r="G8" s="1642" t="s">
        <v>967</v>
      </c>
      <c r="H8" s="1643"/>
      <c r="I8" s="1643"/>
      <c r="J8" s="1643"/>
      <c r="K8" s="1643"/>
      <c r="L8" s="1643"/>
      <c r="M8" s="1643"/>
      <c r="N8" s="1643"/>
      <c r="O8" s="1643"/>
      <c r="P8" s="1643"/>
      <c r="Q8" s="1643"/>
      <c r="R8" s="1643"/>
      <c r="S8" s="1643"/>
      <c r="T8" s="1643"/>
      <c r="U8" s="1643"/>
      <c r="V8" s="1643"/>
      <c r="W8" s="1643"/>
      <c r="X8" s="1643"/>
      <c r="Y8" s="1643"/>
      <c r="Z8" s="1643"/>
      <c r="AA8" s="1643"/>
      <c r="AB8" s="1644"/>
      <c r="AC8" s="658"/>
    </row>
    <row r="9" spans="1:29" ht="36" customHeight="1" x14ac:dyDescent="0.15">
      <c r="A9" s="658"/>
      <c r="B9" s="1629" t="s">
        <v>968</v>
      </c>
      <c r="C9" s="1630"/>
      <c r="D9" s="1630"/>
      <c r="E9" s="1630"/>
      <c r="F9" s="1631"/>
      <c r="G9" s="1632"/>
      <c r="H9" s="1633"/>
      <c r="I9" s="1633"/>
      <c r="J9" s="1633"/>
      <c r="K9" s="1633"/>
      <c r="L9" s="1633"/>
      <c r="M9" s="1633"/>
      <c r="N9" s="1633"/>
      <c r="O9" s="1633"/>
      <c r="P9" s="1633"/>
      <c r="Q9" s="1633"/>
      <c r="R9" s="1633"/>
      <c r="S9" s="1633"/>
      <c r="T9" s="1633"/>
      <c r="U9" s="1633"/>
      <c r="V9" s="1633"/>
      <c r="W9" s="1633"/>
      <c r="X9" s="1633"/>
      <c r="Y9" s="1633"/>
      <c r="Z9" s="1633"/>
      <c r="AA9" s="1633"/>
      <c r="AB9" s="1634"/>
      <c r="AC9" s="658"/>
    </row>
    <row r="10" spans="1:29" ht="19.5" customHeight="1" x14ac:dyDescent="0.15">
      <c r="A10" s="658"/>
      <c r="B10" s="1645" t="s">
        <v>969</v>
      </c>
      <c r="C10" s="1646"/>
      <c r="D10" s="1646"/>
      <c r="E10" s="1646"/>
      <c r="F10" s="1647"/>
      <c r="G10" s="1654" t="s">
        <v>970</v>
      </c>
      <c r="H10" s="1655"/>
      <c r="I10" s="1655"/>
      <c r="J10" s="1655"/>
      <c r="K10" s="1655"/>
      <c r="L10" s="1655"/>
      <c r="M10" s="1655"/>
      <c r="N10" s="1655"/>
      <c r="O10" s="1655"/>
      <c r="P10" s="1655"/>
      <c r="Q10" s="1655"/>
      <c r="R10" s="1655"/>
      <c r="S10" s="1655"/>
      <c r="T10" s="1656"/>
      <c r="U10" s="1660" t="s">
        <v>971</v>
      </c>
      <c r="V10" s="1661"/>
      <c r="W10" s="1661"/>
      <c r="X10" s="1661"/>
      <c r="Y10" s="1661"/>
      <c r="Z10" s="1661"/>
      <c r="AA10" s="1661"/>
      <c r="AB10" s="1662"/>
      <c r="AC10" s="658"/>
    </row>
    <row r="11" spans="1:29" ht="19.5" customHeight="1" x14ac:dyDescent="0.15">
      <c r="A11" s="658"/>
      <c r="B11" s="1648"/>
      <c r="C11" s="1649"/>
      <c r="D11" s="1649"/>
      <c r="E11" s="1649"/>
      <c r="F11" s="1650"/>
      <c r="G11" s="1657"/>
      <c r="H11" s="1658"/>
      <c r="I11" s="1658"/>
      <c r="J11" s="1658"/>
      <c r="K11" s="1658"/>
      <c r="L11" s="1658"/>
      <c r="M11" s="1658"/>
      <c r="N11" s="1658"/>
      <c r="O11" s="1658"/>
      <c r="P11" s="1658"/>
      <c r="Q11" s="1658"/>
      <c r="R11" s="1658"/>
      <c r="S11" s="1658"/>
      <c r="T11" s="1659"/>
      <c r="U11" s="1663"/>
      <c r="V11" s="1664"/>
      <c r="W11" s="1664"/>
      <c r="X11" s="1664"/>
      <c r="Y11" s="1664"/>
      <c r="Z11" s="1664"/>
      <c r="AA11" s="1664"/>
      <c r="AB11" s="1665"/>
      <c r="AC11" s="658"/>
    </row>
    <row r="12" spans="1:29" ht="24.75" customHeight="1" x14ac:dyDescent="0.15">
      <c r="A12" s="658"/>
      <c r="B12" s="1651"/>
      <c r="C12" s="1652"/>
      <c r="D12" s="1652"/>
      <c r="E12" s="1652"/>
      <c r="F12" s="1653"/>
      <c r="G12" s="1666" t="s">
        <v>972</v>
      </c>
      <c r="H12" s="1667"/>
      <c r="I12" s="1667"/>
      <c r="J12" s="1667"/>
      <c r="K12" s="1667"/>
      <c r="L12" s="1667"/>
      <c r="M12" s="1667"/>
      <c r="N12" s="1667"/>
      <c r="O12" s="1667"/>
      <c r="P12" s="1667"/>
      <c r="Q12" s="1667"/>
      <c r="R12" s="1667"/>
      <c r="S12" s="1667"/>
      <c r="T12" s="1668"/>
      <c r="U12" s="687"/>
      <c r="V12" s="687"/>
      <c r="W12" s="687"/>
      <c r="X12" s="687" t="s">
        <v>973</v>
      </c>
      <c r="Y12" s="687"/>
      <c r="Z12" s="687" t="s">
        <v>974</v>
      </c>
      <c r="AA12" s="687"/>
      <c r="AB12" s="688" t="s">
        <v>975</v>
      </c>
      <c r="AC12" s="658"/>
    </row>
    <row r="13" spans="1:29" ht="62.25" customHeight="1" thickBot="1" x14ac:dyDescent="0.2">
      <c r="A13" s="658"/>
      <c r="B13" s="1645" t="s">
        <v>976</v>
      </c>
      <c r="C13" s="1646"/>
      <c r="D13" s="1646"/>
      <c r="E13" s="1646"/>
      <c r="F13" s="1647"/>
      <c r="G13" s="1669" t="s">
        <v>977</v>
      </c>
      <c r="H13" s="1670"/>
      <c r="I13" s="1670"/>
      <c r="J13" s="1670"/>
      <c r="K13" s="1670"/>
      <c r="L13" s="1670"/>
      <c r="M13" s="1670"/>
      <c r="N13" s="1670"/>
      <c r="O13" s="1670"/>
      <c r="P13" s="1670"/>
      <c r="Q13" s="1670"/>
      <c r="R13" s="1670"/>
      <c r="S13" s="1670"/>
      <c r="T13" s="1670"/>
      <c r="U13" s="1670"/>
      <c r="V13" s="1670"/>
      <c r="W13" s="1670"/>
      <c r="X13" s="1670"/>
      <c r="Y13" s="1670"/>
      <c r="Z13" s="1670"/>
      <c r="AA13" s="1670"/>
      <c r="AB13" s="1671"/>
      <c r="AC13" s="658"/>
    </row>
    <row r="14" spans="1:29" ht="33.75" customHeight="1" x14ac:dyDescent="0.15">
      <c r="A14" s="658"/>
      <c r="B14" s="1673" t="s">
        <v>978</v>
      </c>
      <c r="C14" s="661"/>
      <c r="D14" s="1676" t="s">
        <v>979</v>
      </c>
      <c r="E14" s="1677"/>
      <c r="F14" s="1677"/>
      <c r="G14" s="1677"/>
      <c r="H14" s="1677"/>
      <c r="I14" s="1677"/>
      <c r="J14" s="1677"/>
      <c r="K14" s="1677"/>
      <c r="L14" s="1677"/>
      <c r="M14" s="1677"/>
      <c r="N14" s="1677"/>
      <c r="O14" s="1677"/>
      <c r="P14" s="1677"/>
      <c r="Q14" s="1678" t="s">
        <v>980</v>
      </c>
      <c r="R14" s="1678"/>
      <c r="S14" s="1678"/>
      <c r="T14" s="1678"/>
      <c r="U14" s="1678"/>
      <c r="V14" s="1678"/>
      <c r="W14" s="1678"/>
      <c r="X14" s="1678"/>
      <c r="Y14" s="1678"/>
      <c r="Z14" s="1678"/>
      <c r="AA14" s="1678"/>
      <c r="AB14" s="1679"/>
      <c r="AC14" s="658"/>
    </row>
    <row r="15" spans="1:29" ht="33.75" customHeight="1" x14ac:dyDescent="0.15">
      <c r="A15" s="658"/>
      <c r="B15" s="1674"/>
      <c r="C15" s="687"/>
      <c r="D15" s="1666" t="s">
        <v>981</v>
      </c>
      <c r="E15" s="1667"/>
      <c r="F15" s="1667"/>
      <c r="G15" s="1667"/>
      <c r="H15" s="1667"/>
      <c r="I15" s="1667"/>
      <c r="J15" s="1667"/>
      <c r="K15" s="1667"/>
      <c r="L15" s="1667"/>
      <c r="M15" s="1667"/>
      <c r="N15" s="1667"/>
      <c r="O15" s="1667"/>
      <c r="P15" s="1667"/>
      <c r="Q15" s="1680" t="s">
        <v>982</v>
      </c>
      <c r="R15" s="1680"/>
      <c r="S15" s="1680"/>
      <c r="T15" s="1680"/>
      <c r="U15" s="1680"/>
      <c r="V15" s="1680"/>
      <c r="W15" s="1680"/>
      <c r="X15" s="1680"/>
      <c r="Y15" s="1680"/>
      <c r="Z15" s="1680"/>
      <c r="AA15" s="1680"/>
      <c r="AB15" s="1681"/>
      <c r="AC15" s="658"/>
    </row>
    <row r="16" spans="1:29" ht="33.75" customHeight="1" x14ac:dyDescent="0.15">
      <c r="A16" s="658"/>
      <c r="B16" s="1674"/>
      <c r="C16" s="687"/>
      <c r="D16" s="1666" t="s">
        <v>983</v>
      </c>
      <c r="E16" s="1667"/>
      <c r="F16" s="1667"/>
      <c r="G16" s="1667"/>
      <c r="H16" s="1667"/>
      <c r="I16" s="1667"/>
      <c r="J16" s="1667"/>
      <c r="K16" s="1667"/>
      <c r="L16" s="1667"/>
      <c r="M16" s="1667"/>
      <c r="N16" s="1667"/>
      <c r="O16" s="1667"/>
      <c r="P16" s="1667"/>
      <c r="Q16" s="662" t="s">
        <v>984</v>
      </c>
      <c r="R16" s="662"/>
      <c r="S16" s="662"/>
      <c r="T16" s="662"/>
      <c r="U16" s="662"/>
      <c r="V16" s="662"/>
      <c r="W16" s="662"/>
      <c r="X16" s="662"/>
      <c r="Y16" s="662"/>
      <c r="Z16" s="662"/>
      <c r="AA16" s="662"/>
      <c r="AB16" s="663"/>
      <c r="AC16" s="658"/>
    </row>
    <row r="17" spans="1:29" ht="33.75" customHeight="1" x14ac:dyDescent="0.15">
      <c r="A17" s="658"/>
      <c r="B17" s="1674"/>
      <c r="C17" s="687"/>
      <c r="D17" s="1666" t="s">
        <v>985</v>
      </c>
      <c r="E17" s="1667"/>
      <c r="F17" s="1667"/>
      <c r="G17" s="1667"/>
      <c r="H17" s="1667"/>
      <c r="I17" s="1667"/>
      <c r="J17" s="1667"/>
      <c r="K17" s="1667"/>
      <c r="L17" s="1667"/>
      <c r="M17" s="1667"/>
      <c r="N17" s="1667"/>
      <c r="O17" s="1667"/>
      <c r="P17" s="1667"/>
      <c r="Q17" s="662" t="s">
        <v>986</v>
      </c>
      <c r="R17" s="662"/>
      <c r="S17" s="662"/>
      <c r="T17" s="662"/>
      <c r="U17" s="662"/>
      <c r="V17" s="662"/>
      <c r="W17" s="662"/>
      <c r="X17" s="662"/>
      <c r="Y17" s="662"/>
      <c r="Z17" s="662"/>
      <c r="AA17" s="662"/>
      <c r="AB17" s="663"/>
      <c r="AC17" s="658"/>
    </row>
    <row r="18" spans="1:29" ht="33.75" customHeight="1" x14ac:dyDescent="0.15">
      <c r="A18" s="658"/>
      <c r="B18" s="1674"/>
      <c r="C18" s="664"/>
      <c r="D18" s="1666" t="s">
        <v>1201</v>
      </c>
      <c r="E18" s="1667"/>
      <c r="F18" s="1667"/>
      <c r="G18" s="1667"/>
      <c r="H18" s="1667"/>
      <c r="I18" s="1667"/>
      <c r="J18" s="1667"/>
      <c r="K18" s="1667"/>
      <c r="L18" s="1667"/>
      <c r="M18" s="1667"/>
      <c r="N18" s="1667"/>
      <c r="O18" s="1667"/>
      <c r="P18" s="1667"/>
      <c r="Q18" s="662" t="s">
        <v>986</v>
      </c>
      <c r="R18" s="662"/>
      <c r="S18" s="662"/>
      <c r="T18" s="662"/>
      <c r="U18" s="662"/>
      <c r="V18" s="662"/>
      <c r="W18" s="662"/>
      <c r="X18" s="662"/>
      <c r="Y18" s="662"/>
      <c r="Z18" s="662"/>
      <c r="AA18" s="662"/>
      <c r="AB18" s="663"/>
      <c r="AC18" s="658"/>
    </row>
    <row r="19" spans="1:29" ht="33.75" customHeight="1" x14ac:dyDescent="0.15">
      <c r="A19" s="658"/>
      <c r="B19" s="1674"/>
      <c r="C19" s="665"/>
      <c r="D19" s="1666" t="s">
        <v>1202</v>
      </c>
      <c r="E19" s="1667"/>
      <c r="F19" s="1667"/>
      <c r="G19" s="1667"/>
      <c r="H19" s="1667"/>
      <c r="I19" s="1667"/>
      <c r="J19" s="1667"/>
      <c r="K19" s="1667"/>
      <c r="L19" s="1667"/>
      <c r="M19" s="1667"/>
      <c r="N19" s="1667"/>
      <c r="O19" s="1667"/>
      <c r="P19" s="1667"/>
      <c r="Q19" s="662" t="s">
        <v>987</v>
      </c>
      <c r="R19" s="662"/>
      <c r="S19" s="662"/>
      <c r="T19" s="662"/>
      <c r="U19" s="662"/>
      <c r="V19" s="662"/>
      <c r="W19" s="662"/>
      <c r="X19" s="662"/>
      <c r="Y19" s="662"/>
      <c r="Z19" s="662"/>
      <c r="AA19" s="662"/>
      <c r="AB19" s="663"/>
      <c r="AC19" s="658"/>
    </row>
    <row r="20" spans="1:29" ht="33.75" customHeight="1" x14ac:dyDescent="0.15">
      <c r="A20" s="658"/>
      <c r="B20" s="1674"/>
      <c r="C20" s="665"/>
      <c r="D20" s="1666" t="s">
        <v>1203</v>
      </c>
      <c r="E20" s="1667"/>
      <c r="F20" s="1667"/>
      <c r="G20" s="1667"/>
      <c r="H20" s="1667"/>
      <c r="I20" s="1667"/>
      <c r="J20" s="1667"/>
      <c r="K20" s="1667"/>
      <c r="L20" s="1667"/>
      <c r="M20" s="1667"/>
      <c r="N20" s="1667"/>
      <c r="O20" s="1667"/>
      <c r="P20" s="1667"/>
      <c r="Q20" s="666" t="s">
        <v>988</v>
      </c>
      <c r="R20" s="666"/>
      <c r="S20" s="666"/>
      <c r="T20" s="666"/>
      <c r="U20" s="667"/>
      <c r="V20" s="667"/>
      <c r="W20" s="666"/>
      <c r="X20" s="666"/>
      <c r="Y20" s="666"/>
      <c r="Z20" s="666"/>
      <c r="AA20" s="666"/>
      <c r="AB20" s="668"/>
      <c r="AC20" s="658"/>
    </row>
    <row r="21" spans="1:29" ht="33.75" customHeight="1" thickBot="1" x14ac:dyDescent="0.2">
      <c r="A21" s="658"/>
      <c r="B21" s="1675"/>
      <c r="C21" s="669"/>
      <c r="D21" s="1682" t="s">
        <v>989</v>
      </c>
      <c r="E21" s="1683"/>
      <c r="F21" s="1683"/>
      <c r="G21" s="1683"/>
      <c r="H21" s="1683"/>
      <c r="I21" s="1683"/>
      <c r="J21" s="1683"/>
      <c r="K21" s="1683"/>
      <c r="L21" s="1683"/>
      <c r="M21" s="1683"/>
      <c r="N21" s="1683"/>
      <c r="O21" s="1683"/>
      <c r="P21" s="1683"/>
      <c r="Q21" s="670" t="s">
        <v>990</v>
      </c>
      <c r="R21" s="670"/>
      <c r="S21" s="670"/>
      <c r="T21" s="670"/>
      <c r="U21" s="670"/>
      <c r="V21" s="670"/>
      <c r="W21" s="670"/>
      <c r="X21" s="670"/>
      <c r="Y21" s="670"/>
      <c r="Z21" s="670"/>
      <c r="AA21" s="670"/>
      <c r="AB21" s="671"/>
      <c r="AC21" s="658"/>
    </row>
    <row r="22" spans="1:29" ht="6.75" customHeight="1" x14ac:dyDescent="0.15">
      <c r="A22" s="658"/>
      <c r="B22" s="1684"/>
      <c r="C22" s="1684"/>
      <c r="D22" s="1684"/>
      <c r="E22" s="1684"/>
      <c r="F22" s="1684"/>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658"/>
    </row>
    <row r="23" spans="1:29" ht="21" customHeight="1" x14ac:dyDescent="0.15">
      <c r="A23" s="672"/>
      <c r="B23" s="1685" t="s">
        <v>1204</v>
      </c>
      <c r="C23" s="1685"/>
      <c r="D23" s="1685"/>
      <c r="E23" s="1685"/>
      <c r="F23" s="168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673"/>
    </row>
    <row r="24" spans="1:29" ht="21" customHeight="1" x14ac:dyDescent="0.15">
      <c r="A24" s="672"/>
      <c r="B24" s="1685"/>
      <c r="C24" s="1685"/>
      <c r="D24" s="1685"/>
      <c r="E24" s="1685"/>
      <c r="F24" s="1685"/>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673"/>
    </row>
    <row r="25" spans="1:29" ht="21" customHeight="1" x14ac:dyDescent="0.15">
      <c r="A25" s="658"/>
      <c r="B25" s="1685"/>
      <c r="C25" s="1685"/>
      <c r="D25" s="1685"/>
      <c r="E25" s="1685"/>
      <c r="F25" s="1685"/>
      <c r="G25" s="1685"/>
      <c r="H25" s="1685"/>
      <c r="I25" s="1685"/>
      <c r="J25" s="1685"/>
      <c r="K25" s="1685"/>
      <c r="L25" s="1685"/>
      <c r="M25" s="1685"/>
      <c r="N25" s="1685"/>
      <c r="O25" s="1685"/>
      <c r="P25" s="1685"/>
      <c r="Q25" s="1685"/>
      <c r="R25" s="1685"/>
      <c r="S25" s="1685"/>
      <c r="T25" s="1685"/>
      <c r="U25" s="1685"/>
      <c r="V25" s="1685"/>
      <c r="W25" s="1685"/>
      <c r="X25" s="1685"/>
      <c r="Y25" s="1685"/>
      <c r="Z25" s="1685"/>
      <c r="AA25" s="1685"/>
      <c r="AB25" s="1685"/>
      <c r="AC25" s="673"/>
    </row>
    <row r="26" spans="1:29" ht="16.5" customHeight="1" x14ac:dyDescent="0.15">
      <c r="A26" s="659"/>
      <c r="B26" s="1685"/>
      <c r="C26" s="1685"/>
      <c r="D26" s="1685"/>
      <c r="E26" s="1685"/>
      <c r="F26" s="1685"/>
      <c r="G26" s="1685"/>
      <c r="H26" s="1685"/>
      <c r="I26" s="1685"/>
      <c r="J26" s="1685"/>
      <c r="K26" s="1685"/>
      <c r="L26" s="1685"/>
      <c r="M26" s="1685"/>
      <c r="N26" s="1685"/>
      <c r="O26" s="1685"/>
      <c r="P26" s="1685"/>
      <c r="Q26" s="1685"/>
      <c r="R26" s="1685"/>
      <c r="S26" s="1685"/>
      <c r="T26" s="1685"/>
      <c r="U26" s="1685"/>
      <c r="V26" s="1685"/>
      <c r="W26" s="1685"/>
      <c r="X26" s="1685"/>
      <c r="Y26" s="1685"/>
      <c r="Z26" s="1685"/>
      <c r="AA26" s="1685"/>
      <c r="AB26" s="1685"/>
      <c r="AC26" s="673"/>
    </row>
    <row r="27" spans="1:29" ht="24" customHeight="1" x14ac:dyDescent="0.15">
      <c r="A27" s="659"/>
      <c r="B27" s="1685"/>
      <c r="C27" s="1685"/>
      <c r="D27" s="1685"/>
      <c r="E27" s="1685"/>
      <c r="F27" s="1685"/>
      <c r="G27" s="1685"/>
      <c r="H27" s="1685"/>
      <c r="I27" s="1685"/>
      <c r="J27" s="1685"/>
      <c r="K27" s="1685"/>
      <c r="L27" s="1685"/>
      <c r="M27" s="1685"/>
      <c r="N27" s="1685"/>
      <c r="O27" s="1685"/>
      <c r="P27" s="1685"/>
      <c r="Q27" s="1685"/>
      <c r="R27" s="1685"/>
      <c r="S27" s="1685"/>
      <c r="T27" s="1685"/>
      <c r="U27" s="1685"/>
      <c r="V27" s="1685"/>
      <c r="W27" s="1685"/>
      <c r="X27" s="1685"/>
      <c r="Y27" s="1685"/>
      <c r="Z27" s="1685"/>
      <c r="AA27" s="1685"/>
      <c r="AB27" s="1685"/>
      <c r="AC27" s="673"/>
    </row>
    <row r="28" spans="1:29" ht="24" customHeight="1" x14ac:dyDescent="0.15">
      <c r="A28" s="659"/>
      <c r="B28" s="1685"/>
      <c r="C28" s="1685"/>
      <c r="D28" s="1685"/>
      <c r="E28" s="1685"/>
      <c r="F28" s="1685"/>
      <c r="G28" s="1685"/>
      <c r="H28" s="1685"/>
      <c r="I28" s="1685"/>
      <c r="J28" s="1685"/>
      <c r="K28" s="1685"/>
      <c r="L28" s="1685"/>
      <c r="M28" s="1685"/>
      <c r="N28" s="1685"/>
      <c r="O28" s="1685"/>
      <c r="P28" s="1685"/>
      <c r="Q28" s="1685"/>
      <c r="R28" s="1685"/>
      <c r="S28" s="1685"/>
      <c r="T28" s="1685"/>
      <c r="U28" s="1685"/>
      <c r="V28" s="1685"/>
      <c r="W28" s="1685"/>
      <c r="X28" s="1685"/>
      <c r="Y28" s="1685"/>
      <c r="Z28" s="1685"/>
      <c r="AA28" s="1685"/>
      <c r="AB28" s="1685"/>
      <c r="AC28" s="673"/>
    </row>
    <row r="29" spans="1:29" ht="3" customHeight="1" x14ac:dyDescent="0.15">
      <c r="A29" s="674"/>
      <c r="B29" s="675"/>
      <c r="C29" s="676"/>
      <c r="D29" s="674"/>
      <c r="E29" s="674"/>
      <c r="F29" s="674"/>
      <c r="G29" s="674"/>
      <c r="H29" s="674"/>
      <c r="I29" s="674"/>
      <c r="J29" s="674"/>
      <c r="K29" s="674"/>
      <c r="L29" s="674"/>
      <c r="M29" s="674"/>
      <c r="N29" s="674"/>
      <c r="O29" s="674"/>
      <c r="P29" s="674"/>
      <c r="Q29" s="674"/>
      <c r="R29" s="674"/>
      <c r="S29" s="674"/>
      <c r="T29" s="674"/>
      <c r="U29" s="674"/>
      <c r="V29" s="674"/>
      <c r="W29" s="674"/>
      <c r="X29" s="674"/>
      <c r="Y29" s="674"/>
      <c r="Z29" s="674"/>
      <c r="AA29" s="674"/>
      <c r="AB29" s="674"/>
      <c r="AC29" s="674"/>
    </row>
    <row r="30" spans="1:29" ht="24" customHeight="1" x14ac:dyDescent="0.15">
      <c r="A30" s="659"/>
      <c r="B30" s="677"/>
      <c r="C30" s="1672"/>
      <c r="D30" s="1672"/>
      <c r="E30" s="1672"/>
      <c r="F30" s="1672"/>
      <c r="G30" s="1672"/>
      <c r="H30" s="1672"/>
      <c r="I30" s="1672"/>
      <c r="J30" s="1672"/>
      <c r="K30" s="1672"/>
      <c r="L30" s="1672"/>
      <c r="M30" s="1672"/>
      <c r="N30" s="1672"/>
      <c r="O30" s="1672"/>
      <c r="P30" s="1672"/>
      <c r="Q30" s="1672"/>
      <c r="R30" s="1672"/>
      <c r="S30" s="1672"/>
      <c r="T30" s="1672"/>
      <c r="U30" s="1672"/>
      <c r="V30" s="1672"/>
      <c r="W30" s="1672"/>
      <c r="X30" s="1672"/>
      <c r="Y30" s="1672"/>
      <c r="Z30" s="1672"/>
      <c r="AA30" s="1672"/>
      <c r="AB30" s="1672"/>
      <c r="AC30" s="1672"/>
    </row>
    <row r="31" spans="1:29" ht="24" customHeight="1" x14ac:dyDescent="0.15">
      <c r="A31" s="659"/>
      <c r="B31" s="677"/>
      <c r="C31" s="1672"/>
      <c r="D31" s="1672"/>
      <c r="E31" s="1672"/>
      <c r="F31" s="1672"/>
      <c r="G31" s="1672"/>
      <c r="H31" s="1672"/>
      <c r="I31" s="1672"/>
      <c r="J31" s="1672"/>
      <c r="K31" s="1672"/>
      <c r="L31" s="1672"/>
      <c r="M31" s="1672"/>
      <c r="N31" s="1672"/>
      <c r="O31" s="1672"/>
      <c r="P31" s="1672"/>
      <c r="Q31" s="1672"/>
      <c r="R31" s="1672"/>
      <c r="S31" s="1672"/>
      <c r="T31" s="1672"/>
      <c r="U31" s="1672"/>
      <c r="V31" s="1672"/>
      <c r="W31" s="1672"/>
      <c r="X31" s="1672"/>
      <c r="Y31" s="1672"/>
      <c r="Z31" s="1672"/>
      <c r="AA31" s="1672"/>
      <c r="AB31" s="1672"/>
      <c r="AC31" s="1672"/>
    </row>
    <row r="32" spans="1:29" ht="24" customHeight="1" x14ac:dyDescent="0.15">
      <c r="A32" s="659"/>
      <c r="B32" s="678"/>
      <c r="C32" s="659"/>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row>
    <row r="33" spans="1:29" ht="24" customHeight="1" x14ac:dyDescent="0.15">
      <c r="A33" s="659"/>
      <c r="B33" s="677"/>
      <c r="C33" s="1672"/>
      <c r="D33" s="1672"/>
      <c r="E33" s="1672"/>
      <c r="F33" s="1672"/>
      <c r="G33" s="1672"/>
      <c r="H33" s="1672"/>
      <c r="I33" s="1672"/>
      <c r="J33" s="1672"/>
      <c r="K33" s="1672"/>
      <c r="L33" s="1672"/>
      <c r="M33" s="1672"/>
      <c r="N33" s="1672"/>
      <c r="O33" s="1672"/>
      <c r="P33" s="1672"/>
      <c r="Q33" s="1672"/>
      <c r="R33" s="1672"/>
      <c r="S33" s="1672"/>
      <c r="T33" s="1672"/>
      <c r="U33" s="1672"/>
      <c r="V33" s="1672"/>
      <c r="W33" s="1672"/>
      <c r="X33" s="1672"/>
      <c r="Y33" s="1672"/>
      <c r="Z33" s="1672"/>
      <c r="AA33" s="1672"/>
      <c r="AB33" s="1672"/>
      <c r="AC33" s="1672"/>
    </row>
    <row r="34" spans="1:29" ht="24" customHeight="1" x14ac:dyDescent="0.15">
      <c r="A34" s="659"/>
      <c r="B34" s="677"/>
      <c r="C34" s="1672"/>
      <c r="D34" s="1672"/>
      <c r="E34" s="1672"/>
      <c r="F34" s="1672"/>
      <c r="G34" s="1672"/>
      <c r="H34" s="1672"/>
      <c r="I34" s="1672"/>
      <c r="J34" s="1672"/>
      <c r="K34" s="1672"/>
      <c r="L34" s="1672"/>
      <c r="M34" s="1672"/>
      <c r="N34" s="1672"/>
      <c r="O34" s="1672"/>
      <c r="P34" s="1672"/>
      <c r="Q34" s="1672"/>
      <c r="R34" s="1672"/>
      <c r="S34" s="1672"/>
      <c r="T34" s="1672"/>
      <c r="U34" s="1672"/>
      <c r="V34" s="1672"/>
      <c r="W34" s="1672"/>
      <c r="X34" s="1672"/>
      <c r="Y34" s="1672"/>
      <c r="Z34" s="1672"/>
      <c r="AA34" s="1672"/>
      <c r="AB34" s="1672"/>
      <c r="AC34" s="1672"/>
    </row>
    <row r="35" spans="1:29" ht="24" customHeight="1" x14ac:dyDescent="0.15">
      <c r="A35" s="659"/>
      <c r="B35" s="678"/>
      <c r="C35" s="659"/>
      <c r="D35" s="659"/>
      <c r="E35" s="659"/>
      <c r="F35" s="659"/>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row>
    <row r="36" spans="1:29" ht="24" customHeight="1" x14ac:dyDescent="0.15">
      <c r="A36" s="659"/>
      <c r="B36" s="677"/>
      <c r="C36" s="1672"/>
      <c r="D36" s="1672"/>
      <c r="E36" s="1672"/>
      <c r="F36" s="1672"/>
      <c r="G36" s="1672"/>
      <c r="H36" s="1672"/>
      <c r="I36" s="1672"/>
      <c r="J36" s="1672"/>
      <c r="K36" s="1672"/>
      <c r="L36" s="1672"/>
      <c r="M36" s="1672"/>
      <c r="N36" s="1672"/>
      <c r="O36" s="1672"/>
      <c r="P36" s="1672"/>
      <c r="Q36" s="1672"/>
      <c r="R36" s="1672"/>
      <c r="S36" s="1672"/>
      <c r="T36" s="1672"/>
      <c r="U36" s="1672"/>
      <c r="V36" s="1672"/>
      <c r="W36" s="1672"/>
      <c r="X36" s="1672"/>
      <c r="Y36" s="1672"/>
      <c r="Z36" s="1672"/>
      <c r="AA36" s="1672"/>
      <c r="AB36" s="1672"/>
      <c r="AC36" s="1672"/>
    </row>
    <row r="37" spans="1:29" ht="24" customHeight="1" x14ac:dyDescent="0.15">
      <c r="A37" s="659"/>
      <c r="B37" s="677"/>
      <c r="C37" s="1672"/>
      <c r="D37" s="1672"/>
      <c r="E37" s="1672"/>
      <c r="F37" s="1672"/>
      <c r="G37" s="1672"/>
      <c r="H37" s="1672"/>
      <c r="I37" s="1672"/>
      <c r="J37" s="1672"/>
      <c r="K37" s="1672"/>
      <c r="L37" s="1672"/>
      <c r="M37" s="1672"/>
      <c r="N37" s="1672"/>
      <c r="O37" s="1672"/>
      <c r="P37" s="1672"/>
      <c r="Q37" s="1672"/>
      <c r="R37" s="1672"/>
      <c r="S37" s="1672"/>
      <c r="T37" s="1672"/>
      <c r="U37" s="1672"/>
      <c r="V37" s="1672"/>
      <c r="W37" s="1672"/>
      <c r="X37" s="1672"/>
      <c r="Y37" s="1672"/>
      <c r="Z37" s="1672"/>
      <c r="AA37" s="1672"/>
      <c r="AB37" s="1672"/>
      <c r="AC37" s="1672"/>
    </row>
    <row r="38" spans="1:29" ht="24" customHeight="1" x14ac:dyDescent="0.15">
      <c r="A38" s="659"/>
      <c r="B38" s="677"/>
      <c r="C38" s="689"/>
      <c r="D38" s="689"/>
      <c r="E38" s="689"/>
      <c r="F38" s="689"/>
      <c r="G38" s="689"/>
      <c r="H38" s="689"/>
      <c r="I38" s="689"/>
      <c r="J38" s="689"/>
      <c r="K38" s="689"/>
      <c r="L38" s="689"/>
      <c r="M38" s="689"/>
      <c r="N38" s="689"/>
      <c r="O38" s="689"/>
      <c r="P38" s="689"/>
      <c r="Q38" s="689"/>
      <c r="R38" s="689"/>
      <c r="S38" s="689"/>
      <c r="T38" s="689"/>
      <c r="U38" s="689"/>
      <c r="V38" s="689"/>
      <c r="W38" s="689"/>
      <c r="X38" s="689"/>
      <c r="Y38" s="689"/>
      <c r="Z38" s="689"/>
      <c r="AA38" s="689"/>
      <c r="AB38" s="689"/>
      <c r="AC38" s="689"/>
    </row>
    <row r="39" spans="1:29" ht="24" customHeight="1" x14ac:dyDescent="0.15">
      <c r="A39" s="659"/>
      <c r="B39" s="677"/>
      <c r="C39" s="1672"/>
      <c r="D39" s="1672"/>
      <c r="E39" s="1672"/>
      <c r="F39" s="1672"/>
      <c r="G39" s="1672"/>
      <c r="H39" s="1672"/>
      <c r="I39" s="1672"/>
      <c r="J39" s="1672"/>
      <c r="K39" s="1672"/>
      <c r="L39" s="1672"/>
      <c r="M39" s="1672"/>
      <c r="N39" s="1672"/>
      <c r="O39" s="1672"/>
      <c r="P39" s="1672"/>
      <c r="Q39" s="1672"/>
      <c r="R39" s="1672"/>
      <c r="S39" s="1672"/>
      <c r="T39" s="1672"/>
      <c r="U39" s="1672"/>
      <c r="V39" s="1672"/>
      <c r="W39" s="1672"/>
      <c r="X39" s="1672"/>
      <c r="Y39" s="1672"/>
      <c r="Z39" s="1672"/>
      <c r="AA39" s="1672"/>
      <c r="AB39" s="1672"/>
      <c r="AC39" s="1672"/>
    </row>
    <row r="40" spans="1:29" ht="24" customHeight="1" x14ac:dyDescent="0.15">
      <c r="A40" s="660"/>
      <c r="B40" s="679"/>
      <c r="C40" s="1686"/>
      <c r="D40" s="1686"/>
      <c r="E40" s="1686"/>
      <c r="F40" s="1686"/>
      <c r="G40" s="1686"/>
      <c r="H40" s="1686"/>
      <c r="I40" s="1686"/>
      <c r="J40" s="1686"/>
      <c r="K40" s="1686"/>
      <c r="L40" s="1686"/>
      <c r="M40" s="1686"/>
      <c r="N40" s="1686"/>
      <c r="O40" s="1686"/>
      <c r="P40" s="1686"/>
      <c r="Q40" s="1686"/>
      <c r="R40" s="1686"/>
      <c r="S40" s="1686"/>
      <c r="T40" s="1686"/>
      <c r="U40" s="1686"/>
      <c r="V40" s="1686"/>
      <c r="W40" s="1686"/>
      <c r="X40" s="1686"/>
      <c r="Y40" s="1686"/>
      <c r="Z40" s="1686"/>
      <c r="AA40" s="1686"/>
      <c r="AB40" s="1686"/>
      <c r="AC40" s="1686"/>
    </row>
    <row r="41" spans="1:29" ht="24" customHeight="1" x14ac:dyDescent="0.15">
      <c r="A41" s="660"/>
      <c r="B41" s="660"/>
      <c r="C41" s="690"/>
      <c r="D41" s="690"/>
      <c r="E41" s="690"/>
      <c r="F41" s="690"/>
      <c r="G41" s="690"/>
      <c r="H41" s="690"/>
      <c r="I41" s="690"/>
      <c r="J41" s="690"/>
      <c r="K41" s="690"/>
      <c r="L41" s="690"/>
      <c r="M41" s="690"/>
      <c r="N41" s="690"/>
      <c r="O41" s="690"/>
      <c r="P41" s="690"/>
      <c r="Q41" s="690"/>
      <c r="R41" s="690"/>
      <c r="S41" s="690"/>
      <c r="T41" s="690"/>
      <c r="U41" s="690"/>
      <c r="V41" s="690"/>
      <c r="W41" s="690"/>
      <c r="X41" s="690"/>
      <c r="Y41" s="690"/>
      <c r="Z41" s="690"/>
      <c r="AA41" s="690"/>
      <c r="AB41" s="690"/>
      <c r="AC41" s="690"/>
    </row>
    <row r="42" spans="1:29" ht="24" customHeight="1" x14ac:dyDescent="0.15">
      <c r="A42" s="680"/>
      <c r="C42" s="660"/>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row>
    <row r="43" spans="1:29" ht="24" customHeight="1" x14ac:dyDescent="0.15">
      <c r="A43" s="660"/>
      <c r="B43" s="681"/>
      <c r="C43" s="660"/>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row>
    <row r="44" spans="1:29" ht="24" customHeight="1" x14ac:dyDescent="0.15">
      <c r="A44" s="660"/>
      <c r="B44" s="679"/>
      <c r="C44" s="1686"/>
      <c r="D44" s="1686"/>
      <c r="E44" s="1686"/>
      <c r="F44" s="1686"/>
      <c r="G44" s="1686"/>
      <c r="H44" s="1686"/>
      <c r="I44" s="1686"/>
      <c r="J44" s="1686"/>
      <c r="K44" s="1686"/>
      <c r="L44" s="1686"/>
      <c r="M44" s="1686"/>
      <c r="N44" s="1686"/>
      <c r="O44" s="1686"/>
      <c r="P44" s="1686"/>
      <c r="Q44" s="1686"/>
      <c r="R44" s="1686"/>
      <c r="S44" s="1686"/>
      <c r="T44" s="1686"/>
      <c r="U44" s="1686"/>
      <c r="V44" s="1686"/>
      <c r="W44" s="1686"/>
      <c r="X44" s="1686"/>
      <c r="Y44" s="1686"/>
      <c r="Z44" s="1686"/>
      <c r="AA44" s="1686"/>
      <c r="AB44" s="1686"/>
      <c r="AC44" s="1686"/>
    </row>
    <row r="45" spans="1:29" ht="24" customHeight="1" x14ac:dyDescent="0.15">
      <c r="A45" s="660"/>
      <c r="B45" s="679"/>
      <c r="C45" s="1686"/>
      <c r="D45" s="1686"/>
      <c r="E45" s="1686"/>
      <c r="F45" s="1686"/>
      <c r="G45" s="1686"/>
      <c r="H45" s="1686"/>
      <c r="I45" s="1686"/>
      <c r="J45" s="1686"/>
      <c r="K45" s="1686"/>
      <c r="L45" s="1686"/>
      <c r="M45" s="1686"/>
      <c r="N45" s="1686"/>
      <c r="O45" s="1686"/>
      <c r="P45" s="1686"/>
      <c r="Q45" s="1686"/>
      <c r="R45" s="1686"/>
      <c r="S45" s="1686"/>
      <c r="T45" s="1686"/>
      <c r="U45" s="1686"/>
      <c r="V45" s="1686"/>
      <c r="W45" s="1686"/>
      <c r="X45" s="1686"/>
      <c r="Y45" s="1686"/>
      <c r="Z45" s="1686"/>
      <c r="AA45" s="1686"/>
      <c r="AB45" s="1686"/>
      <c r="AC45" s="1686"/>
    </row>
    <row r="46" spans="1:29" ht="24" customHeight="1" x14ac:dyDescent="0.15">
      <c r="A46" s="660"/>
      <c r="B46" s="681"/>
      <c r="C46" s="660"/>
      <c r="D46" s="660"/>
      <c r="E46" s="660"/>
      <c r="F46" s="660"/>
      <c r="G46" s="660"/>
      <c r="H46" s="660"/>
      <c r="I46" s="660"/>
      <c r="J46" s="660"/>
      <c r="K46" s="660"/>
      <c r="L46" s="660"/>
      <c r="M46" s="660"/>
      <c r="N46" s="660"/>
      <c r="O46" s="660"/>
      <c r="P46" s="660"/>
      <c r="Q46" s="660"/>
      <c r="R46" s="660"/>
      <c r="S46" s="660"/>
      <c r="T46" s="660"/>
      <c r="U46" s="660"/>
      <c r="V46" s="660"/>
      <c r="W46" s="660"/>
      <c r="X46" s="660"/>
      <c r="Y46" s="660"/>
      <c r="Z46" s="660"/>
      <c r="AA46" s="660"/>
      <c r="AB46" s="660"/>
      <c r="AC46" s="660"/>
    </row>
    <row r="47" spans="1:29" ht="24" customHeight="1" x14ac:dyDescent="0.15">
      <c r="A47" s="660"/>
      <c r="B47" s="679"/>
      <c r="C47" s="1686"/>
      <c r="D47" s="1686"/>
      <c r="E47" s="1686"/>
      <c r="F47" s="1686"/>
      <c r="G47" s="1686"/>
      <c r="H47" s="1686"/>
      <c r="I47" s="1686"/>
      <c r="J47" s="1686"/>
      <c r="K47" s="1686"/>
      <c r="L47" s="1686"/>
      <c r="M47" s="1686"/>
      <c r="N47" s="1686"/>
      <c r="O47" s="1686"/>
      <c r="P47" s="1686"/>
      <c r="Q47" s="1686"/>
      <c r="R47" s="1686"/>
      <c r="S47" s="1686"/>
      <c r="T47" s="1686"/>
      <c r="U47" s="1686"/>
      <c r="V47" s="1686"/>
      <c r="W47" s="1686"/>
      <c r="X47" s="1686"/>
      <c r="Y47" s="1686"/>
      <c r="Z47" s="1686"/>
      <c r="AA47" s="1686"/>
      <c r="AB47" s="1686"/>
      <c r="AC47" s="1686"/>
    </row>
    <row r="48" spans="1:29" ht="24" customHeight="1" x14ac:dyDescent="0.15">
      <c r="A48" s="660"/>
      <c r="B48" s="679"/>
      <c r="C48" s="1686"/>
      <c r="D48" s="1686"/>
      <c r="E48" s="1686"/>
      <c r="F48" s="1686"/>
      <c r="G48" s="1686"/>
      <c r="H48" s="1686"/>
      <c r="I48" s="1686"/>
      <c r="J48" s="1686"/>
      <c r="K48" s="1686"/>
      <c r="L48" s="1686"/>
      <c r="M48" s="1686"/>
      <c r="N48" s="1686"/>
      <c r="O48" s="1686"/>
      <c r="P48" s="1686"/>
      <c r="Q48" s="1686"/>
      <c r="R48" s="1686"/>
      <c r="S48" s="1686"/>
      <c r="T48" s="1686"/>
      <c r="U48" s="1686"/>
      <c r="V48" s="1686"/>
      <c r="W48" s="1686"/>
      <c r="X48" s="1686"/>
      <c r="Y48" s="1686"/>
      <c r="Z48" s="1686"/>
      <c r="AA48" s="1686"/>
      <c r="AB48" s="1686"/>
      <c r="AC48" s="1686"/>
    </row>
    <row r="49" spans="1:29" ht="24" customHeight="1" x14ac:dyDescent="0.15">
      <c r="A49" s="660"/>
      <c r="B49" s="660"/>
      <c r="C49" s="690"/>
      <c r="D49" s="690"/>
      <c r="E49" s="690"/>
      <c r="F49" s="690"/>
      <c r="G49" s="690"/>
      <c r="H49" s="690"/>
      <c r="I49" s="690"/>
      <c r="J49" s="690"/>
      <c r="K49" s="690"/>
      <c r="L49" s="690"/>
      <c r="M49" s="690"/>
      <c r="N49" s="690"/>
      <c r="O49" s="690"/>
      <c r="P49" s="690"/>
      <c r="Q49" s="690"/>
      <c r="R49" s="690"/>
      <c r="S49" s="690"/>
      <c r="T49" s="690"/>
      <c r="U49" s="690"/>
      <c r="V49" s="690"/>
      <c r="W49" s="690"/>
      <c r="X49" s="690"/>
      <c r="Y49" s="690"/>
      <c r="Z49" s="690"/>
      <c r="AA49" s="690"/>
      <c r="AB49" s="690"/>
      <c r="AC49" s="690"/>
    </row>
    <row r="50" spans="1:29" ht="24" customHeight="1" x14ac:dyDescent="0.15">
      <c r="A50" s="660"/>
      <c r="C50" s="660"/>
      <c r="D50" s="660"/>
      <c r="E50" s="660"/>
      <c r="F50" s="660"/>
      <c r="G50" s="660"/>
      <c r="H50" s="660"/>
      <c r="I50" s="660"/>
      <c r="J50" s="660"/>
      <c r="K50" s="660"/>
      <c r="L50" s="660"/>
      <c r="M50" s="660"/>
      <c r="N50" s="660"/>
      <c r="O50" s="660"/>
      <c r="P50" s="660"/>
      <c r="Q50" s="660"/>
      <c r="R50" s="660"/>
      <c r="S50" s="660"/>
      <c r="T50" s="660"/>
      <c r="U50" s="660"/>
      <c r="V50" s="660"/>
      <c r="W50" s="660"/>
      <c r="X50" s="660"/>
      <c r="Y50" s="660"/>
      <c r="Z50" s="660"/>
      <c r="AA50" s="660"/>
      <c r="AB50" s="660"/>
      <c r="AC50" s="660"/>
    </row>
    <row r="51" spans="1:29" ht="24" customHeight="1" x14ac:dyDescent="0.15">
      <c r="A51" s="660"/>
      <c r="B51" s="681"/>
      <c r="C51" s="660"/>
      <c r="D51" s="660"/>
      <c r="E51" s="660"/>
      <c r="F51" s="660"/>
      <c r="G51" s="660"/>
      <c r="H51" s="660"/>
      <c r="I51" s="660"/>
      <c r="J51" s="660"/>
      <c r="K51" s="660"/>
      <c r="L51" s="660"/>
      <c r="M51" s="660"/>
      <c r="N51" s="660"/>
      <c r="O51" s="660"/>
      <c r="P51" s="660"/>
      <c r="Q51" s="660"/>
      <c r="R51" s="660"/>
      <c r="S51" s="660"/>
      <c r="T51" s="660"/>
      <c r="U51" s="660"/>
      <c r="V51" s="660"/>
      <c r="W51" s="660"/>
      <c r="X51" s="660"/>
      <c r="Y51" s="660"/>
      <c r="Z51" s="660"/>
      <c r="AA51" s="660"/>
      <c r="AB51" s="660"/>
      <c r="AC51" s="660"/>
    </row>
    <row r="52" spans="1:29" ht="24" customHeight="1" x14ac:dyDescent="0.15">
      <c r="A52" s="660"/>
      <c r="B52" s="679"/>
      <c r="C52" s="1686"/>
      <c r="D52" s="1686"/>
      <c r="E52" s="1686"/>
      <c r="F52" s="1686"/>
      <c r="G52" s="1686"/>
      <c r="H52" s="1686"/>
      <c r="I52" s="1686"/>
      <c r="J52" s="1686"/>
      <c r="K52" s="1686"/>
      <c r="L52" s="1686"/>
      <c r="M52" s="1686"/>
      <c r="N52" s="1686"/>
      <c r="O52" s="1686"/>
      <c r="P52" s="1686"/>
      <c r="Q52" s="1686"/>
      <c r="R52" s="1686"/>
      <c r="S52" s="1686"/>
      <c r="T52" s="1686"/>
      <c r="U52" s="1686"/>
      <c r="V52" s="1686"/>
      <c r="W52" s="1686"/>
      <c r="X52" s="1686"/>
      <c r="Y52" s="1686"/>
      <c r="Z52" s="1686"/>
      <c r="AA52" s="1686"/>
      <c r="AB52" s="1686"/>
      <c r="AC52" s="1686"/>
    </row>
    <row r="53" spans="1:29" ht="24" customHeight="1" x14ac:dyDescent="0.15">
      <c r="A53" s="660"/>
      <c r="B53" s="679"/>
      <c r="C53" s="1686"/>
      <c r="D53" s="1686"/>
      <c r="E53" s="1686"/>
      <c r="F53" s="1686"/>
      <c r="G53" s="1686"/>
      <c r="H53" s="1686"/>
      <c r="I53" s="1686"/>
      <c r="J53" s="1686"/>
      <c r="K53" s="1686"/>
      <c r="L53" s="1686"/>
      <c r="M53" s="1686"/>
      <c r="N53" s="1686"/>
      <c r="O53" s="1686"/>
      <c r="P53" s="1686"/>
      <c r="Q53" s="1686"/>
      <c r="R53" s="1686"/>
      <c r="S53" s="1686"/>
      <c r="T53" s="1686"/>
      <c r="U53" s="1686"/>
      <c r="V53" s="1686"/>
      <c r="W53" s="1686"/>
      <c r="X53" s="1686"/>
      <c r="Y53" s="1686"/>
      <c r="Z53" s="1686"/>
      <c r="AA53" s="1686"/>
      <c r="AB53" s="1686"/>
      <c r="AC53" s="1686"/>
    </row>
    <row r="54" spans="1:29" ht="24" customHeight="1" x14ac:dyDescent="0.15">
      <c r="A54" s="660"/>
      <c r="B54" s="679"/>
      <c r="C54" s="1686"/>
      <c r="D54" s="1686"/>
      <c r="E54" s="1686"/>
      <c r="F54" s="1686"/>
      <c r="G54" s="1686"/>
      <c r="H54" s="1686"/>
      <c r="I54" s="1686"/>
      <c r="J54" s="1686"/>
      <c r="K54" s="1686"/>
      <c r="L54" s="1686"/>
      <c r="M54" s="1686"/>
      <c r="N54" s="1686"/>
      <c r="O54" s="1686"/>
      <c r="P54" s="1686"/>
      <c r="Q54" s="1686"/>
      <c r="R54" s="1686"/>
      <c r="S54" s="1686"/>
      <c r="T54" s="1686"/>
      <c r="U54" s="1686"/>
      <c r="V54" s="1686"/>
      <c r="W54" s="1686"/>
      <c r="X54" s="1686"/>
      <c r="Y54" s="1686"/>
      <c r="Z54" s="1686"/>
      <c r="AA54" s="1686"/>
      <c r="AB54" s="1686"/>
      <c r="AC54" s="1686"/>
    </row>
    <row r="55" spans="1:29" ht="24" customHeight="1" x14ac:dyDescent="0.15">
      <c r="A55" s="660"/>
      <c r="B55" s="679"/>
      <c r="C55" s="690"/>
      <c r="D55" s="690"/>
      <c r="E55" s="690"/>
      <c r="F55" s="690"/>
      <c r="G55" s="690"/>
      <c r="H55" s="690"/>
      <c r="I55" s="690"/>
      <c r="J55" s="690"/>
      <c r="K55" s="690"/>
      <c r="L55" s="690"/>
      <c r="M55" s="690"/>
      <c r="N55" s="690"/>
      <c r="O55" s="690"/>
      <c r="P55" s="690"/>
      <c r="Q55" s="690"/>
      <c r="R55" s="690"/>
      <c r="S55" s="690"/>
      <c r="T55" s="690"/>
      <c r="U55" s="690"/>
      <c r="V55" s="690"/>
      <c r="W55" s="690"/>
      <c r="X55" s="690"/>
      <c r="Y55" s="690"/>
      <c r="Z55" s="690"/>
      <c r="AA55" s="690"/>
      <c r="AB55" s="690"/>
      <c r="AC55" s="690"/>
    </row>
    <row r="56" spans="1:29" ht="24" customHeight="1" x14ac:dyDescent="0.15">
      <c r="A56" s="660"/>
      <c r="B56" s="679"/>
      <c r="C56" s="690"/>
      <c r="D56" s="690"/>
      <c r="E56" s="690"/>
      <c r="F56" s="690"/>
      <c r="G56" s="690"/>
      <c r="H56" s="690"/>
      <c r="I56" s="690"/>
      <c r="J56" s="690"/>
      <c r="K56" s="690"/>
      <c r="L56" s="690"/>
      <c r="M56" s="690"/>
      <c r="N56" s="690"/>
      <c r="O56" s="690"/>
      <c r="P56" s="690"/>
      <c r="Q56" s="690"/>
      <c r="R56" s="690"/>
      <c r="S56" s="690"/>
      <c r="T56" s="690"/>
      <c r="U56" s="690"/>
      <c r="V56" s="690"/>
      <c r="W56" s="690"/>
      <c r="X56" s="690"/>
      <c r="Y56" s="690"/>
      <c r="Z56" s="690"/>
      <c r="AA56" s="690"/>
      <c r="AB56" s="690"/>
      <c r="AC56" s="690"/>
    </row>
    <row r="57" spans="1:29" ht="17.25" customHeight="1" x14ac:dyDescent="0.15">
      <c r="C57" s="660"/>
      <c r="D57" s="660"/>
      <c r="E57" s="660"/>
      <c r="F57" s="660"/>
      <c r="G57" s="660"/>
      <c r="H57" s="660"/>
      <c r="I57" s="660"/>
      <c r="J57" s="660"/>
      <c r="K57" s="660"/>
      <c r="L57" s="660"/>
      <c r="M57" s="660"/>
      <c r="N57" s="660"/>
      <c r="O57" s="660"/>
      <c r="P57" s="660"/>
      <c r="Q57" s="660"/>
      <c r="R57" s="660"/>
      <c r="S57" s="660"/>
      <c r="T57" s="660"/>
      <c r="U57" s="660"/>
      <c r="V57" s="660"/>
      <c r="W57" s="660"/>
      <c r="X57" s="660"/>
      <c r="Y57" s="660"/>
      <c r="Z57" s="660"/>
      <c r="AA57" s="660"/>
      <c r="AB57" s="660"/>
      <c r="AC57" s="660"/>
    </row>
    <row r="58" spans="1:29" ht="17.25" customHeight="1" x14ac:dyDescent="0.15">
      <c r="C58" s="660"/>
      <c r="D58" s="660"/>
      <c r="E58" s="660"/>
      <c r="F58" s="660"/>
      <c r="G58" s="660"/>
      <c r="H58" s="660"/>
      <c r="I58" s="660"/>
      <c r="J58" s="660"/>
      <c r="K58" s="660"/>
      <c r="L58" s="660"/>
      <c r="M58" s="660"/>
      <c r="N58" s="660"/>
      <c r="O58" s="660"/>
      <c r="P58" s="660"/>
      <c r="Q58" s="660"/>
      <c r="R58" s="660"/>
      <c r="S58" s="660"/>
      <c r="T58" s="660"/>
      <c r="U58" s="660"/>
      <c r="V58" s="660"/>
      <c r="W58" s="660"/>
      <c r="X58" s="660"/>
      <c r="Y58" s="660"/>
      <c r="Z58" s="660"/>
      <c r="AA58" s="660"/>
      <c r="AB58" s="660"/>
      <c r="AC58" s="660"/>
    </row>
    <row r="59" spans="1:29" ht="17.25" customHeight="1" x14ac:dyDescent="0.15">
      <c r="C59" s="660"/>
      <c r="D59" s="660"/>
      <c r="E59" s="660"/>
      <c r="F59" s="660"/>
      <c r="G59" s="660"/>
      <c r="H59" s="660"/>
      <c r="I59" s="660"/>
      <c r="J59" s="660"/>
      <c r="K59" s="660"/>
      <c r="L59" s="660"/>
      <c r="M59" s="660"/>
      <c r="N59" s="660"/>
      <c r="O59" s="660"/>
      <c r="P59" s="660"/>
      <c r="Q59" s="660"/>
      <c r="R59" s="660"/>
      <c r="S59" s="660"/>
      <c r="T59" s="660"/>
      <c r="U59" s="660"/>
      <c r="V59" s="660"/>
      <c r="W59" s="660"/>
      <c r="X59" s="660"/>
      <c r="Y59" s="660"/>
      <c r="Z59" s="660"/>
      <c r="AA59" s="660"/>
      <c r="AB59" s="660"/>
      <c r="AC59" s="660"/>
    </row>
    <row r="60" spans="1:29" ht="17.25" customHeight="1" x14ac:dyDescent="0.15">
      <c r="C60" s="660"/>
      <c r="D60" s="660"/>
      <c r="E60" s="660"/>
      <c r="F60" s="660"/>
      <c r="G60" s="660"/>
      <c r="H60" s="660"/>
      <c r="I60" s="660"/>
      <c r="J60" s="660"/>
      <c r="K60" s="660"/>
      <c r="L60" s="660"/>
      <c r="M60" s="660"/>
      <c r="N60" s="660"/>
      <c r="O60" s="660"/>
      <c r="P60" s="660"/>
      <c r="Q60" s="660"/>
      <c r="R60" s="660"/>
      <c r="S60" s="660"/>
      <c r="T60" s="660"/>
      <c r="U60" s="660"/>
      <c r="V60" s="660"/>
      <c r="W60" s="660"/>
      <c r="X60" s="660"/>
      <c r="Y60" s="660"/>
      <c r="Z60" s="660"/>
      <c r="AA60" s="660"/>
      <c r="AB60" s="660"/>
      <c r="AC60" s="660"/>
    </row>
    <row r="61" spans="1:29" ht="17.25" customHeight="1" x14ac:dyDescent="0.15">
      <c r="C61" s="660"/>
      <c r="D61" s="660"/>
      <c r="E61" s="660"/>
      <c r="F61" s="660"/>
      <c r="G61" s="660"/>
      <c r="H61" s="660"/>
      <c r="I61" s="660"/>
      <c r="J61" s="660"/>
      <c r="K61" s="660"/>
      <c r="L61" s="660"/>
      <c r="M61" s="660"/>
      <c r="N61" s="660"/>
      <c r="O61" s="660"/>
      <c r="P61" s="660"/>
      <c r="Q61" s="660"/>
      <c r="R61" s="660"/>
      <c r="S61" s="660"/>
      <c r="T61" s="660"/>
      <c r="U61" s="660"/>
      <c r="V61" s="660"/>
      <c r="W61" s="660"/>
      <c r="X61" s="660"/>
      <c r="Y61" s="660"/>
      <c r="Z61" s="660"/>
      <c r="AA61" s="660"/>
      <c r="AB61" s="660"/>
      <c r="AC61" s="660"/>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5"/>
  <dataValidations count="2">
    <dataValidation type="list" allowBlank="1" showInputMessage="1" showErrorMessage="1" sqref="B52:B54 B47:B48 B44:B45 B39:B40 B36:B37 B33:B34 B30:B31" xr:uid="{2F2C9504-2BF8-409C-8876-F08FBB8BCBFE}">
      <formula1>"✓"</formula1>
    </dataValidation>
    <dataValidation type="list" allowBlank="1" showInputMessage="1" showErrorMessage="1" sqref="C14:C21" xr:uid="{82642050-8AF7-47D6-9E2C-BE3470011C72}">
      <formula1>"○"</formula1>
    </dataValidation>
  </dataValidations>
  <printOptions horizontalCentered="1" verticalCentered="1"/>
  <pageMargins left="0.19685039370078741" right="0.19685039370078741" top="0.19685039370078741" bottom="0.19685039370078741" header="0.19685039370078741" footer="0.19685039370078741"/>
  <pageSetup paperSize="9" orientation="portrait" horizontalDpi="4294967293"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Z43"/>
  <sheetViews>
    <sheetView view="pageBreakPreview" zoomScaleNormal="100" zoomScaleSheetLayoutView="100" workbookViewId="0">
      <selection activeCell="N28" sqref="N28"/>
    </sheetView>
  </sheetViews>
  <sheetFormatPr defaultColWidth="9" defaultRowHeight="13.5" x14ac:dyDescent="0.15"/>
  <cols>
    <col min="1" max="1" width="3.625" style="193" customWidth="1"/>
    <col min="2" max="2" width="2.625" style="193" customWidth="1"/>
    <col min="3" max="3" width="12.125" style="193" customWidth="1"/>
    <col min="4" max="4" width="5.375" style="193" customWidth="1"/>
    <col min="5" max="5" width="2.125" style="193" customWidth="1"/>
    <col min="6" max="6" width="5.375" style="193" customWidth="1"/>
    <col min="7" max="7" width="2.125" style="193" customWidth="1"/>
    <col min="8" max="8" width="5.375" style="193" customWidth="1"/>
    <col min="9" max="9" width="2.125" style="193" customWidth="1"/>
    <col min="10" max="10" width="5.375" style="193" customWidth="1"/>
    <col min="11" max="11" width="2.125" style="193" customWidth="1"/>
    <col min="12" max="12" width="5.375" style="193" customWidth="1"/>
    <col min="13" max="13" width="2.125" style="193" customWidth="1"/>
    <col min="14" max="14" width="5.375" style="193" customWidth="1"/>
    <col min="15" max="15" width="2.125" style="193" customWidth="1"/>
    <col min="16" max="16" width="5.375" style="193" customWidth="1"/>
    <col min="17" max="17" width="2.125" style="193" customWidth="1"/>
    <col min="18" max="18" width="5.375" style="193" customWidth="1"/>
    <col min="19" max="19" width="2.125" style="193" customWidth="1"/>
    <col min="20" max="20" width="7.625" style="193" customWidth="1"/>
    <col min="21" max="16384" width="9" style="193"/>
  </cols>
  <sheetData>
    <row r="1" spans="1:26" x14ac:dyDescent="0.15">
      <c r="A1" s="1689" t="s">
        <v>52</v>
      </c>
      <c r="B1" s="1689"/>
      <c r="C1" s="1689"/>
      <c r="D1" s="1689"/>
      <c r="E1" s="1689"/>
      <c r="F1" s="1689"/>
      <c r="G1" s="1689"/>
      <c r="H1" s="1689"/>
      <c r="I1" s="1689"/>
      <c r="J1" s="1689"/>
      <c r="K1" s="1689"/>
      <c r="L1" s="1689"/>
      <c r="M1" s="1689"/>
      <c r="N1" s="1689"/>
      <c r="O1" s="1689"/>
      <c r="P1" s="1689"/>
      <c r="Q1" s="1689"/>
      <c r="R1" s="1689"/>
      <c r="S1" s="1689"/>
      <c r="T1" s="1689"/>
    </row>
    <row r="2" spans="1:26" x14ac:dyDescent="0.15">
      <c r="A2" s="194"/>
      <c r="B2" s="194"/>
      <c r="C2" s="194"/>
      <c r="D2" s="194"/>
      <c r="E2" s="194"/>
      <c r="F2" s="194"/>
      <c r="G2" s="194"/>
      <c r="H2" s="194"/>
      <c r="I2" s="194"/>
      <c r="J2" s="194"/>
      <c r="K2" s="194"/>
      <c r="L2" s="194"/>
      <c r="M2" s="194"/>
      <c r="N2" s="194"/>
      <c r="O2" s="194"/>
      <c r="P2" s="194"/>
      <c r="Q2" s="194"/>
      <c r="R2" s="194"/>
      <c r="S2" s="194"/>
      <c r="T2" s="194"/>
    </row>
    <row r="3" spans="1:26" ht="17.25" customHeight="1" x14ac:dyDescent="0.15"/>
    <row r="4" spans="1:26" ht="17.25" customHeight="1" x14ac:dyDescent="0.15">
      <c r="A4" s="1690" t="s">
        <v>283</v>
      </c>
      <c r="B4" s="1690"/>
      <c r="C4" s="1690"/>
      <c r="D4" s="1690"/>
      <c r="E4" s="1690"/>
      <c r="F4" s="1690"/>
      <c r="G4" s="1690"/>
      <c r="H4" s="1690"/>
      <c r="I4" s="1690"/>
      <c r="J4" s="1690"/>
      <c r="K4" s="1690"/>
      <c r="L4" s="1690"/>
      <c r="M4" s="1690"/>
      <c r="N4" s="1690"/>
      <c r="O4" s="1690"/>
      <c r="P4" s="1690"/>
      <c r="Q4" s="1690"/>
      <c r="R4" s="1690"/>
      <c r="S4" s="1690"/>
      <c r="T4" s="1690"/>
    </row>
    <row r="5" spans="1:26" ht="17.25" customHeight="1" x14ac:dyDescent="0.15">
      <c r="A5" s="195"/>
      <c r="B5" s="195"/>
      <c r="C5" s="195"/>
      <c r="D5" s="195"/>
      <c r="E5" s="195"/>
      <c r="F5" s="195"/>
      <c r="G5" s="195"/>
      <c r="H5" s="195"/>
      <c r="I5" s="195"/>
      <c r="J5" s="195"/>
      <c r="K5" s="195"/>
      <c r="L5" s="195"/>
      <c r="M5" s="195"/>
      <c r="N5" s="195"/>
      <c r="O5" s="195"/>
      <c r="P5" s="195"/>
      <c r="Q5" s="195"/>
      <c r="R5" s="195"/>
      <c r="S5" s="195"/>
      <c r="T5" s="195"/>
    </row>
    <row r="6" spans="1:26" ht="17.25" customHeight="1" x14ac:dyDescent="0.15">
      <c r="A6" s="195"/>
      <c r="B6" s="195"/>
      <c r="C6" s="195"/>
      <c r="D6" s="195"/>
      <c r="E6" s="195"/>
      <c r="F6" s="195"/>
      <c r="G6" s="195"/>
      <c r="H6" s="195"/>
      <c r="I6" s="195"/>
      <c r="J6" s="195"/>
      <c r="K6" s="195"/>
      <c r="L6" s="195"/>
      <c r="M6" s="195"/>
      <c r="N6" s="195"/>
      <c r="O6" s="195"/>
      <c r="P6" s="195"/>
      <c r="Q6" s="195"/>
      <c r="R6" s="195"/>
      <c r="S6" s="195"/>
      <c r="T6" s="195"/>
    </row>
    <row r="7" spans="1:26" s="195" customFormat="1" ht="17.25" customHeight="1" x14ac:dyDescent="0.15">
      <c r="A7" s="1691" t="s">
        <v>284</v>
      </c>
      <c r="B7" s="1691" t="s">
        <v>139</v>
      </c>
      <c r="C7" s="1691"/>
      <c r="D7" s="1692" t="s">
        <v>285</v>
      </c>
      <c r="E7" s="1693"/>
      <c r="F7" s="1692" t="s">
        <v>286</v>
      </c>
      <c r="G7" s="1693"/>
      <c r="H7" s="1687" t="s">
        <v>287</v>
      </c>
      <c r="I7" s="1696"/>
      <c r="J7" s="1696"/>
      <c r="K7" s="1696"/>
      <c r="L7" s="1696"/>
      <c r="M7" s="1688"/>
      <c r="N7" s="1687" t="s">
        <v>288</v>
      </c>
      <c r="O7" s="1696"/>
      <c r="P7" s="1696"/>
      <c r="Q7" s="1696"/>
      <c r="R7" s="1696"/>
      <c r="S7" s="1688"/>
      <c r="T7" s="1691" t="s">
        <v>276</v>
      </c>
    </row>
    <row r="8" spans="1:26" ht="17.25" customHeight="1" x14ac:dyDescent="0.15">
      <c r="A8" s="1691"/>
      <c r="B8" s="1691"/>
      <c r="C8" s="1691"/>
      <c r="D8" s="1694"/>
      <c r="E8" s="1695"/>
      <c r="F8" s="1694" t="s">
        <v>557</v>
      </c>
      <c r="G8" s="1695"/>
      <c r="H8" s="1687" t="s">
        <v>289</v>
      </c>
      <c r="I8" s="1688"/>
      <c r="J8" s="1687" t="s">
        <v>290</v>
      </c>
      <c r="K8" s="1688"/>
      <c r="L8" s="1687" t="s">
        <v>2</v>
      </c>
      <c r="M8" s="1688"/>
      <c r="N8" s="1687" t="s">
        <v>291</v>
      </c>
      <c r="O8" s="1688"/>
      <c r="P8" s="1687" t="s">
        <v>292</v>
      </c>
      <c r="Q8" s="1688"/>
      <c r="R8" s="1687" t="s">
        <v>2</v>
      </c>
      <c r="S8" s="1688"/>
      <c r="T8" s="1691"/>
    </row>
    <row r="9" spans="1:26" ht="17.25" customHeight="1" x14ac:dyDescent="0.15">
      <c r="A9" s="1691" t="s">
        <v>293</v>
      </c>
      <c r="B9" s="196">
        <v>1</v>
      </c>
      <c r="C9" s="196"/>
      <c r="D9" s="197">
        <f t="shared" ref="D9:D23" si="0">H9+J9+L9+N9+P9+R9</f>
        <v>0</v>
      </c>
      <c r="E9" s="198" t="s">
        <v>558</v>
      </c>
      <c r="F9" s="197">
        <f t="shared" ref="F9:F23" si="1">H9+J9+N9+P9</f>
        <v>0</v>
      </c>
      <c r="G9" s="198" t="s">
        <v>558</v>
      </c>
      <c r="H9" s="197"/>
      <c r="I9" s="198" t="s">
        <v>558</v>
      </c>
      <c r="J9" s="197"/>
      <c r="K9" s="198" t="s">
        <v>558</v>
      </c>
      <c r="L9" s="197"/>
      <c r="M9" s="198" t="s">
        <v>558</v>
      </c>
      <c r="N9" s="197"/>
      <c r="O9" s="198" t="s">
        <v>558</v>
      </c>
      <c r="P9" s="197"/>
      <c r="Q9" s="198" t="s">
        <v>558</v>
      </c>
      <c r="R9" s="197"/>
      <c r="S9" s="198" t="s">
        <v>558</v>
      </c>
      <c r="T9" s="196"/>
    </row>
    <row r="10" spans="1:26" ht="17.25" customHeight="1" x14ac:dyDescent="0.15">
      <c r="A10" s="1691"/>
      <c r="B10" s="196">
        <v>2</v>
      </c>
      <c r="C10" s="196"/>
      <c r="D10" s="197">
        <f t="shared" si="0"/>
        <v>0</v>
      </c>
      <c r="E10" s="198" t="s">
        <v>558</v>
      </c>
      <c r="F10" s="197">
        <f t="shared" si="1"/>
        <v>0</v>
      </c>
      <c r="G10" s="198" t="s">
        <v>558</v>
      </c>
      <c r="H10" s="197"/>
      <c r="I10" s="198" t="s">
        <v>558</v>
      </c>
      <c r="J10" s="197"/>
      <c r="K10" s="198" t="s">
        <v>558</v>
      </c>
      <c r="L10" s="197"/>
      <c r="M10" s="198" t="s">
        <v>558</v>
      </c>
      <c r="N10" s="197"/>
      <c r="O10" s="198" t="s">
        <v>558</v>
      </c>
      <c r="P10" s="197"/>
      <c r="Q10" s="198" t="s">
        <v>558</v>
      </c>
      <c r="R10" s="197"/>
      <c r="S10" s="198" t="s">
        <v>558</v>
      </c>
      <c r="T10" s="196"/>
    </row>
    <row r="11" spans="1:26" ht="17.25" customHeight="1" x14ac:dyDescent="0.15">
      <c r="A11" s="1691"/>
      <c r="B11" s="196">
        <v>3</v>
      </c>
      <c r="C11" s="196"/>
      <c r="D11" s="197">
        <f t="shared" si="0"/>
        <v>0</v>
      </c>
      <c r="E11" s="198" t="s">
        <v>558</v>
      </c>
      <c r="F11" s="197">
        <f t="shared" si="1"/>
        <v>0</v>
      </c>
      <c r="G11" s="198" t="s">
        <v>558</v>
      </c>
      <c r="H11" s="197"/>
      <c r="I11" s="198" t="s">
        <v>558</v>
      </c>
      <c r="J11" s="197"/>
      <c r="K11" s="198" t="s">
        <v>558</v>
      </c>
      <c r="L11" s="197"/>
      <c r="M11" s="198" t="s">
        <v>558</v>
      </c>
      <c r="N11" s="197"/>
      <c r="O11" s="198" t="s">
        <v>558</v>
      </c>
      <c r="P11" s="197"/>
      <c r="Q11" s="198" t="s">
        <v>558</v>
      </c>
      <c r="R11" s="197"/>
      <c r="S11" s="198" t="s">
        <v>558</v>
      </c>
      <c r="T11" s="196"/>
    </row>
    <row r="12" spans="1:26" ht="17.25" customHeight="1" x14ac:dyDescent="0.15">
      <c r="A12" s="1691"/>
      <c r="B12" s="196">
        <v>4</v>
      </c>
      <c r="C12" s="196"/>
      <c r="D12" s="197">
        <f t="shared" si="0"/>
        <v>0</v>
      </c>
      <c r="E12" s="198" t="s">
        <v>558</v>
      </c>
      <c r="F12" s="197">
        <f t="shared" si="1"/>
        <v>0</v>
      </c>
      <c r="G12" s="198" t="s">
        <v>558</v>
      </c>
      <c r="H12" s="197"/>
      <c r="I12" s="198" t="s">
        <v>558</v>
      </c>
      <c r="J12" s="197"/>
      <c r="K12" s="198" t="s">
        <v>558</v>
      </c>
      <c r="L12" s="197"/>
      <c r="M12" s="198" t="s">
        <v>558</v>
      </c>
      <c r="N12" s="197"/>
      <c r="O12" s="198" t="s">
        <v>558</v>
      </c>
      <c r="P12" s="197"/>
      <c r="Q12" s="198" t="s">
        <v>558</v>
      </c>
      <c r="R12" s="197"/>
      <c r="S12" s="198" t="s">
        <v>558</v>
      </c>
      <c r="T12" s="196"/>
    </row>
    <row r="13" spans="1:26" ht="17.25" customHeight="1" x14ac:dyDescent="0.15">
      <c r="A13" s="1691"/>
      <c r="B13" s="196">
        <v>5</v>
      </c>
      <c r="C13" s="196"/>
      <c r="D13" s="197">
        <f t="shared" si="0"/>
        <v>0</v>
      </c>
      <c r="E13" s="198" t="s">
        <v>558</v>
      </c>
      <c r="F13" s="197">
        <f t="shared" si="1"/>
        <v>0</v>
      </c>
      <c r="G13" s="198" t="s">
        <v>558</v>
      </c>
      <c r="H13" s="197"/>
      <c r="I13" s="198" t="s">
        <v>558</v>
      </c>
      <c r="J13" s="197"/>
      <c r="K13" s="198" t="s">
        <v>558</v>
      </c>
      <c r="L13" s="197"/>
      <c r="M13" s="198" t="s">
        <v>558</v>
      </c>
      <c r="N13" s="197"/>
      <c r="O13" s="198" t="s">
        <v>558</v>
      </c>
      <c r="P13" s="197"/>
      <c r="Q13" s="198" t="s">
        <v>558</v>
      </c>
      <c r="R13" s="197"/>
      <c r="S13" s="198" t="s">
        <v>558</v>
      </c>
      <c r="T13" s="196"/>
    </row>
    <row r="14" spans="1:26" ht="17.25" customHeight="1" x14ac:dyDescent="0.15">
      <c r="A14" s="1691"/>
      <c r="B14" s="196">
        <v>6</v>
      </c>
      <c r="C14" s="196"/>
      <c r="D14" s="197">
        <f t="shared" si="0"/>
        <v>0</v>
      </c>
      <c r="E14" s="198" t="s">
        <v>558</v>
      </c>
      <c r="F14" s="197">
        <f t="shared" si="1"/>
        <v>0</v>
      </c>
      <c r="G14" s="198" t="s">
        <v>558</v>
      </c>
      <c r="H14" s="197"/>
      <c r="I14" s="198" t="s">
        <v>558</v>
      </c>
      <c r="J14" s="197"/>
      <c r="K14" s="198" t="s">
        <v>558</v>
      </c>
      <c r="L14" s="197"/>
      <c r="M14" s="198" t="s">
        <v>558</v>
      </c>
      <c r="N14" s="197"/>
      <c r="O14" s="198" t="s">
        <v>558</v>
      </c>
      <c r="P14" s="197"/>
      <c r="Q14" s="198" t="s">
        <v>558</v>
      </c>
      <c r="R14" s="197"/>
      <c r="S14" s="198" t="s">
        <v>558</v>
      </c>
      <c r="T14" s="196"/>
      <c r="Z14" s="193" t="s">
        <v>1205</v>
      </c>
    </row>
    <row r="15" spans="1:26" ht="17.25" customHeight="1" x14ac:dyDescent="0.15">
      <c r="A15" s="1691"/>
      <c r="B15" s="196">
        <v>7</v>
      </c>
      <c r="C15" s="196"/>
      <c r="D15" s="197">
        <f t="shared" si="0"/>
        <v>0</v>
      </c>
      <c r="E15" s="198" t="s">
        <v>558</v>
      </c>
      <c r="F15" s="197">
        <f t="shared" si="1"/>
        <v>0</v>
      </c>
      <c r="G15" s="198" t="s">
        <v>558</v>
      </c>
      <c r="H15" s="197"/>
      <c r="I15" s="198" t="s">
        <v>558</v>
      </c>
      <c r="J15" s="197"/>
      <c r="K15" s="198" t="s">
        <v>558</v>
      </c>
      <c r="L15" s="197"/>
      <c r="M15" s="198" t="s">
        <v>558</v>
      </c>
      <c r="N15" s="197"/>
      <c r="O15" s="198" t="s">
        <v>558</v>
      </c>
      <c r="P15" s="197"/>
      <c r="Q15" s="198" t="s">
        <v>558</v>
      </c>
      <c r="R15" s="197"/>
      <c r="S15" s="198" t="s">
        <v>558</v>
      </c>
      <c r="T15" s="196"/>
    </row>
    <row r="16" spans="1:26" ht="17.25" customHeight="1" x14ac:dyDescent="0.15">
      <c r="A16" s="1691"/>
      <c r="B16" s="196">
        <v>8</v>
      </c>
      <c r="C16" s="196"/>
      <c r="D16" s="197">
        <f t="shared" si="0"/>
        <v>0</v>
      </c>
      <c r="E16" s="198" t="s">
        <v>558</v>
      </c>
      <c r="F16" s="197">
        <f t="shared" si="1"/>
        <v>0</v>
      </c>
      <c r="G16" s="198" t="s">
        <v>558</v>
      </c>
      <c r="H16" s="197"/>
      <c r="I16" s="198" t="s">
        <v>558</v>
      </c>
      <c r="J16" s="197"/>
      <c r="K16" s="198" t="s">
        <v>558</v>
      </c>
      <c r="L16" s="197"/>
      <c r="M16" s="198" t="s">
        <v>558</v>
      </c>
      <c r="N16" s="197"/>
      <c r="O16" s="198" t="s">
        <v>558</v>
      </c>
      <c r="P16" s="197"/>
      <c r="Q16" s="198" t="s">
        <v>558</v>
      </c>
      <c r="R16" s="197"/>
      <c r="S16" s="198" t="s">
        <v>558</v>
      </c>
      <c r="T16" s="196"/>
    </row>
    <row r="17" spans="1:20" ht="17.25" customHeight="1" x14ac:dyDescent="0.15">
      <c r="A17" s="1691"/>
      <c r="B17" s="196">
        <v>9</v>
      </c>
      <c r="C17" s="196"/>
      <c r="D17" s="197">
        <f t="shared" si="0"/>
        <v>0</v>
      </c>
      <c r="E17" s="198" t="s">
        <v>558</v>
      </c>
      <c r="F17" s="197">
        <f t="shared" si="1"/>
        <v>0</v>
      </c>
      <c r="G17" s="198" t="s">
        <v>558</v>
      </c>
      <c r="H17" s="197"/>
      <c r="I17" s="198" t="s">
        <v>558</v>
      </c>
      <c r="J17" s="197"/>
      <c r="K17" s="198" t="s">
        <v>558</v>
      </c>
      <c r="L17" s="197"/>
      <c r="M17" s="198" t="s">
        <v>558</v>
      </c>
      <c r="N17" s="197"/>
      <c r="O17" s="198" t="s">
        <v>558</v>
      </c>
      <c r="P17" s="197"/>
      <c r="Q17" s="198" t="s">
        <v>558</v>
      </c>
      <c r="R17" s="197"/>
      <c r="S17" s="198" t="s">
        <v>558</v>
      </c>
      <c r="T17" s="196"/>
    </row>
    <row r="18" spans="1:20" ht="17.25" customHeight="1" x14ac:dyDescent="0.15">
      <c r="A18" s="1691"/>
      <c r="B18" s="196">
        <v>10</v>
      </c>
      <c r="C18" s="196"/>
      <c r="D18" s="197">
        <f t="shared" si="0"/>
        <v>0</v>
      </c>
      <c r="E18" s="198" t="s">
        <v>558</v>
      </c>
      <c r="F18" s="197">
        <f t="shared" si="1"/>
        <v>0</v>
      </c>
      <c r="G18" s="198" t="s">
        <v>558</v>
      </c>
      <c r="H18" s="197"/>
      <c r="I18" s="198" t="s">
        <v>558</v>
      </c>
      <c r="J18" s="197"/>
      <c r="K18" s="198" t="s">
        <v>558</v>
      </c>
      <c r="L18" s="197"/>
      <c r="M18" s="198" t="s">
        <v>558</v>
      </c>
      <c r="N18" s="197"/>
      <c r="O18" s="198" t="s">
        <v>558</v>
      </c>
      <c r="P18" s="197"/>
      <c r="Q18" s="198" t="s">
        <v>558</v>
      </c>
      <c r="R18" s="197"/>
      <c r="S18" s="198" t="s">
        <v>558</v>
      </c>
      <c r="T18" s="196"/>
    </row>
    <row r="19" spans="1:20" ht="17.25" customHeight="1" x14ac:dyDescent="0.15">
      <c r="A19" s="1691"/>
      <c r="B19" s="196">
        <v>11</v>
      </c>
      <c r="C19" s="196"/>
      <c r="D19" s="197">
        <f t="shared" si="0"/>
        <v>0</v>
      </c>
      <c r="E19" s="198" t="s">
        <v>558</v>
      </c>
      <c r="F19" s="197">
        <f t="shared" si="1"/>
        <v>0</v>
      </c>
      <c r="G19" s="198" t="s">
        <v>558</v>
      </c>
      <c r="H19" s="197"/>
      <c r="I19" s="198" t="s">
        <v>558</v>
      </c>
      <c r="J19" s="197"/>
      <c r="K19" s="198" t="s">
        <v>558</v>
      </c>
      <c r="L19" s="197"/>
      <c r="M19" s="198" t="s">
        <v>558</v>
      </c>
      <c r="N19" s="197"/>
      <c r="O19" s="198" t="s">
        <v>558</v>
      </c>
      <c r="P19" s="197"/>
      <c r="Q19" s="198" t="s">
        <v>558</v>
      </c>
      <c r="R19" s="197"/>
      <c r="S19" s="198" t="s">
        <v>558</v>
      </c>
      <c r="T19" s="196"/>
    </row>
    <row r="20" spans="1:20" ht="17.25" customHeight="1" x14ac:dyDescent="0.15">
      <c r="A20" s="1691"/>
      <c r="B20" s="196">
        <v>12</v>
      </c>
      <c r="C20" s="196"/>
      <c r="D20" s="197">
        <f t="shared" si="0"/>
        <v>0</v>
      </c>
      <c r="E20" s="198" t="s">
        <v>558</v>
      </c>
      <c r="F20" s="197">
        <f t="shared" si="1"/>
        <v>0</v>
      </c>
      <c r="G20" s="198" t="s">
        <v>558</v>
      </c>
      <c r="H20" s="197"/>
      <c r="I20" s="198" t="s">
        <v>558</v>
      </c>
      <c r="J20" s="197"/>
      <c r="K20" s="198" t="s">
        <v>558</v>
      </c>
      <c r="L20" s="197"/>
      <c r="M20" s="198" t="s">
        <v>558</v>
      </c>
      <c r="N20" s="197"/>
      <c r="O20" s="198" t="s">
        <v>558</v>
      </c>
      <c r="P20" s="197"/>
      <c r="Q20" s="198" t="s">
        <v>558</v>
      </c>
      <c r="R20" s="197"/>
      <c r="S20" s="198" t="s">
        <v>558</v>
      </c>
      <c r="T20" s="196"/>
    </row>
    <row r="21" spans="1:20" ht="17.25" customHeight="1" x14ac:dyDescent="0.15">
      <c r="A21" s="1691"/>
      <c r="B21" s="196">
        <v>13</v>
      </c>
      <c r="C21" s="196"/>
      <c r="D21" s="197">
        <f t="shared" si="0"/>
        <v>0</v>
      </c>
      <c r="E21" s="198" t="s">
        <v>558</v>
      </c>
      <c r="F21" s="197">
        <f t="shared" si="1"/>
        <v>0</v>
      </c>
      <c r="G21" s="198" t="s">
        <v>558</v>
      </c>
      <c r="H21" s="197"/>
      <c r="I21" s="198" t="s">
        <v>558</v>
      </c>
      <c r="J21" s="197"/>
      <c r="K21" s="198" t="s">
        <v>558</v>
      </c>
      <c r="L21" s="197"/>
      <c r="M21" s="198" t="s">
        <v>558</v>
      </c>
      <c r="N21" s="197"/>
      <c r="O21" s="198" t="s">
        <v>558</v>
      </c>
      <c r="P21" s="197"/>
      <c r="Q21" s="198" t="s">
        <v>558</v>
      </c>
      <c r="R21" s="197"/>
      <c r="S21" s="198" t="s">
        <v>558</v>
      </c>
      <c r="T21" s="196"/>
    </row>
    <row r="22" spans="1:20" ht="17.25" customHeight="1" x14ac:dyDescent="0.15">
      <c r="A22" s="1691"/>
      <c r="B22" s="196">
        <v>14</v>
      </c>
      <c r="C22" s="196"/>
      <c r="D22" s="197">
        <f t="shared" si="0"/>
        <v>0</v>
      </c>
      <c r="E22" s="198" t="s">
        <v>558</v>
      </c>
      <c r="F22" s="197">
        <f t="shared" si="1"/>
        <v>0</v>
      </c>
      <c r="G22" s="198" t="s">
        <v>558</v>
      </c>
      <c r="H22" s="197"/>
      <c r="I22" s="198" t="s">
        <v>558</v>
      </c>
      <c r="J22" s="197"/>
      <c r="K22" s="198" t="s">
        <v>558</v>
      </c>
      <c r="L22" s="197"/>
      <c r="M22" s="198" t="s">
        <v>558</v>
      </c>
      <c r="N22" s="197"/>
      <c r="O22" s="198" t="s">
        <v>558</v>
      </c>
      <c r="P22" s="197"/>
      <c r="Q22" s="198" t="s">
        <v>558</v>
      </c>
      <c r="R22" s="197"/>
      <c r="S22" s="198" t="s">
        <v>558</v>
      </c>
      <c r="T22" s="196"/>
    </row>
    <row r="23" spans="1:20" ht="17.25" customHeight="1" x14ac:dyDescent="0.15">
      <c r="A23" s="1691"/>
      <c r="B23" s="196">
        <v>15</v>
      </c>
      <c r="C23" s="196"/>
      <c r="D23" s="197">
        <f t="shared" si="0"/>
        <v>0</v>
      </c>
      <c r="E23" s="198" t="s">
        <v>558</v>
      </c>
      <c r="F23" s="197">
        <f t="shared" si="1"/>
        <v>0</v>
      </c>
      <c r="G23" s="198" t="s">
        <v>558</v>
      </c>
      <c r="H23" s="197"/>
      <c r="I23" s="198" t="s">
        <v>558</v>
      </c>
      <c r="J23" s="197"/>
      <c r="K23" s="198" t="s">
        <v>558</v>
      </c>
      <c r="L23" s="197"/>
      <c r="M23" s="198" t="s">
        <v>558</v>
      </c>
      <c r="N23" s="197"/>
      <c r="O23" s="198" t="s">
        <v>558</v>
      </c>
      <c r="P23" s="197"/>
      <c r="Q23" s="198" t="s">
        <v>558</v>
      </c>
      <c r="R23" s="197"/>
      <c r="S23" s="198" t="s">
        <v>558</v>
      </c>
      <c r="T23" s="196"/>
    </row>
    <row r="24" spans="1:20" ht="17.25" customHeight="1" x14ac:dyDescent="0.15">
      <c r="A24" s="1687"/>
      <c r="B24" s="1688" t="s">
        <v>302</v>
      </c>
      <c r="C24" s="1691"/>
      <c r="D24" s="197">
        <f>SUM(D9:D23)</f>
        <v>0</v>
      </c>
      <c r="E24" s="198" t="s">
        <v>558</v>
      </c>
      <c r="F24" s="197">
        <f>SUM(F9:F23)</f>
        <v>0</v>
      </c>
      <c r="G24" s="198" t="s">
        <v>558</v>
      </c>
      <c r="H24" s="197">
        <f>SUM(H9:H23)</f>
        <v>0</v>
      </c>
      <c r="I24" s="198" t="s">
        <v>558</v>
      </c>
      <c r="J24" s="197">
        <f>SUM(J9:J23)</f>
        <v>0</v>
      </c>
      <c r="K24" s="198" t="s">
        <v>558</v>
      </c>
      <c r="L24" s="197">
        <f>SUM(L9:L23)</f>
        <v>0</v>
      </c>
      <c r="M24" s="198" t="s">
        <v>558</v>
      </c>
      <c r="N24" s="197">
        <f>SUM(N9:N23)</f>
        <v>0</v>
      </c>
      <c r="O24" s="198" t="s">
        <v>558</v>
      </c>
      <c r="P24" s="197">
        <f>SUM(P9:P23)</f>
        <v>0</v>
      </c>
      <c r="Q24" s="198" t="s">
        <v>558</v>
      </c>
      <c r="R24" s="197">
        <f>SUM(R9:R23)</f>
        <v>0</v>
      </c>
      <c r="S24" s="198" t="s">
        <v>558</v>
      </c>
      <c r="T24" s="196"/>
    </row>
    <row r="25" spans="1:20" ht="17.25" customHeight="1" x14ac:dyDescent="0.15">
      <c r="A25" s="1691" t="s">
        <v>303</v>
      </c>
      <c r="B25" s="196">
        <v>1</v>
      </c>
      <c r="C25" s="196"/>
      <c r="D25" s="197">
        <f t="shared" ref="D25:D39" si="2">H25+J25+L25+N25+P25+R25</f>
        <v>0</v>
      </c>
      <c r="E25" s="198" t="s">
        <v>558</v>
      </c>
      <c r="F25" s="197">
        <f t="shared" ref="F25:F39" si="3">H25+J25+N25+P25</f>
        <v>0</v>
      </c>
      <c r="G25" s="198" t="s">
        <v>558</v>
      </c>
      <c r="H25" s="197"/>
      <c r="I25" s="198" t="s">
        <v>558</v>
      </c>
      <c r="J25" s="197"/>
      <c r="K25" s="198" t="s">
        <v>558</v>
      </c>
      <c r="L25" s="197"/>
      <c r="M25" s="198" t="s">
        <v>558</v>
      </c>
      <c r="N25" s="197"/>
      <c r="O25" s="198" t="s">
        <v>558</v>
      </c>
      <c r="P25" s="197"/>
      <c r="Q25" s="198" t="s">
        <v>558</v>
      </c>
      <c r="R25" s="197"/>
      <c r="S25" s="198" t="s">
        <v>558</v>
      </c>
      <c r="T25" s="196"/>
    </row>
    <row r="26" spans="1:20" ht="17.25" customHeight="1" x14ac:dyDescent="0.15">
      <c r="A26" s="1691"/>
      <c r="B26" s="196">
        <v>2</v>
      </c>
      <c r="C26" s="196"/>
      <c r="D26" s="197">
        <f t="shared" si="2"/>
        <v>0</v>
      </c>
      <c r="E26" s="198" t="s">
        <v>558</v>
      </c>
      <c r="F26" s="197">
        <f t="shared" si="3"/>
        <v>0</v>
      </c>
      <c r="G26" s="198" t="s">
        <v>558</v>
      </c>
      <c r="H26" s="197"/>
      <c r="I26" s="198" t="s">
        <v>558</v>
      </c>
      <c r="J26" s="197"/>
      <c r="K26" s="198" t="s">
        <v>558</v>
      </c>
      <c r="L26" s="197"/>
      <c r="M26" s="198" t="s">
        <v>558</v>
      </c>
      <c r="N26" s="197"/>
      <c r="O26" s="198" t="s">
        <v>558</v>
      </c>
      <c r="P26" s="197"/>
      <c r="Q26" s="198" t="s">
        <v>558</v>
      </c>
      <c r="R26" s="197"/>
      <c r="S26" s="198" t="s">
        <v>558</v>
      </c>
      <c r="T26" s="196"/>
    </row>
    <row r="27" spans="1:20" ht="17.25" customHeight="1" x14ac:dyDescent="0.15">
      <c r="A27" s="1691"/>
      <c r="B27" s="196">
        <v>3</v>
      </c>
      <c r="C27" s="196"/>
      <c r="D27" s="197">
        <f t="shared" si="2"/>
        <v>0</v>
      </c>
      <c r="E27" s="198" t="s">
        <v>558</v>
      </c>
      <c r="F27" s="197">
        <f t="shared" si="3"/>
        <v>0</v>
      </c>
      <c r="G27" s="198" t="s">
        <v>558</v>
      </c>
      <c r="H27" s="197"/>
      <c r="I27" s="198" t="s">
        <v>558</v>
      </c>
      <c r="J27" s="197"/>
      <c r="K27" s="198" t="s">
        <v>558</v>
      </c>
      <c r="L27" s="197"/>
      <c r="M27" s="198" t="s">
        <v>558</v>
      </c>
      <c r="N27" s="197"/>
      <c r="O27" s="198" t="s">
        <v>558</v>
      </c>
      <c r="P27" s="197"/>
      <c r="Q27" s="198" t="s">
        <v>558</v>
      </c>
      <c r="R27" s="197"/>
      <c r="S27" s="198" t="s">
        <v>558</v>
      </c>
      <c r="T27" s="196"/>
    </row>
    <row r="28" spans="1:20" ht="17.25" customHeight="1" x14ac:dyDescent="0.15">
      <c r="A28" s="1691"/>
      <c r="B28" s="196">
        <v>4</v>
      </c>
      <c r="C28" s="196"/>
      <c r="D28" s="197">
        <f t="shared" si="2"/>
        <v>0</v>
      </c>
      <c r="E28" s="198" t="s">
        <v>558</v>
      </c>
      <c r="F28" s="197">
        <f t="shared" si="3"/>
        <v>0</v>
      </c>
      <c r="G28" s="198" t="s">
        <v>558</v>
      </c>
      <c r="H28" s="197"/>
      <c r="I28" s="198" t="s">
        <v>558</v>
      </c>
      <c r="J28" s="197"/>
      <c r="K28" s="198" t="s">
        <v>558</v>
      </c>
      <c r="L28" s="197"/>
      <c r="M28" s="198" t="s">
        <v>558</v>
      </c>
      <c r="N28" s="197"/>
      <c r="O28" s="198" t="s">
        <v>558</v>
      </c>
      <c r="P28" s="197"/>
      <c r="Q28" s="198" t="s">
        <v>558</v>
      </c>
      <c r="R28" s="197"/>
      <c r="S28" s="198" t="s">
        <v>558</v>
      </c>
      <c r="T28" s="196"/>
    </row>
    <row r="29" spans="1:20" ht="17.25" customHeight="1" x14ac:dyDescent="0.15">
      <c r="A29" s="1691"/>
      <c r="B29" s="196">
        <v>5</v>
      </c>
      <c r="C29" s="196"/>
      <c r="D29" s="197">
        <f t="shared" si="2"/>
        <v>0</v>
      </c>
      <c r="E29" s="198" t="s">
        <v>558</v>
      </c>
      <c r="F29" s="197">
        <f t="shared" si="3"/>
        <v>0</v>
      </c>
      <c r="G29" s="198" t="s">
        <v>558</v>
      </c>
      <c r="H29" s="197"/>
      <c r="I29" s="198" t="s">
        <v>558</v>
      </c>
      <c r="J29" s="197"/>
      <c r="K29" s="198" t="s">
        <v>558</v>
      </c>
      <c r="L29" s="197"/>
      <c r="M29" s="198" t="s">
        <v>558</v>
      </c>
      <c r="N29" s="197"/>
      <c r="O29" s="198" t="s">
        <v>558</v>
      </c>
      <c r="P29" s="197"/>
      <c r="Q29" s="198" t="s">
        <v>558</v>
      </c>
      <c r="R29" s="197"/>
      <c r="S29" s="198" t="s">
        <v>558</v>
      </c>
      <c r="T29" s="196"/>
    </row>
    <row r="30" spans="1:20" ht="17.25" customHeight="1" x14ac:dyDescent="0.15">
      <c r="A30" s="1691"/>
      <c r="B30" s="196">
        <v>6</v>
      </c>
      <c r="C30" s="196"/>
      <c r="D30" s="197">
        <f t="shared" si="2"/>
        <v>0</v>
      </c>
      <c r="E30" s="198" t="s">
        <v>558</v>
      </c>
      <c r="F30" s="197">
        <f t="shared" si="3"/>
        <v>0</v>
      </c>
      <c r="G30" s="198" t="s">
        <v>558</v>
      </c>
      <c r="H30" s="197"/>
      <c r="I30" s="198" t="s">
        <v>558</v>
      </c>
      <c r="J30" s="197"/>
      <c r="K30" s="198" t="s">
        <v>558</v>
      </c>
      <c r="L30" s="197"/>
      <c r="M30" s="198" t="s">
        <v>558</v>
      </c>
      <c r="N30" s="197"/>
      <c r="O30" s="198" t="s">
        <v>558</v>
      </c>
      <c r="P30" s="197"/>
      <c r="Q30" s="198" t="s">
        <v>558</v>
      </c>
      <c r="R30" s="197"/>
      <c r="S30" s="198" t="s">
        <v>558</v>
      </c>
      <c r="T30" s="196"/>
    </row>
    <row r="31" spans="1:20" ht="17.25" customHeight="1" x14ac:dyDescent="0.15">
      <c r="A31" s="1691"/>
      <c r="B31" s="196">
        <v>7</v>
      </c>
      <c r="C31" s="196"/>
      <c r="D31" s="197">
        <f t="shared" si="2"/>
        <v>0</v>
      </c>
      <c r="E31" s="198" t="s">
        <v>558</v>
      </c>
      <c r="F31" s="197">
        <f t="shared" si="3"/>
        <v>0</v>
      </c>
      <c r="G31" s="198" t="s">
        <v>558</v>
      </c>
      <c r="H31" s="197"/>
      <c r="I31" s="198" t="s">
        <v>558</v>
      </c>
      <c r="J31" s="197"/>
      <c r="K31" s="198" t="s">
        <v>558</v>
      </c>
      <c r="L31" s="197"/>
      <c r="M31" s="198" t="s">
        <v>558</v>
      </c>
      <c r="N31" s="197"/>
      <c r="O31" s="198" t="s">
        <v>558</v>
      </c>
      <c r="P31" s="197"/>
      <c r="Q31" s="198" t="s">
        <v>558</v>
      </c>
      <c r="R31" s="197"/>
      <c r="S31" s="198" t="s">
        <v>558</v>
      </c>
      <c r="T31" s="196"/>
    </row>
    <row r="32" spans="1:20" ht="17.25" customHeight="1" x14ac:dyDescent="0.15">
      <c r="A32" s="1691"/>
      <c r="B32" s="196">
        <v>8</v>
      </c>
      <c r="C32" s="196"/>
      <c r="D32" s="197">
        <f t="shared" si="2"/>
        <v>0</v>
      </c>
      <c r="E32" s="198" t="s">
        <v>558</v>
      </c>
      <c r="F32" s="197">
        <f t="shared" si="3"/>
        <v>0</v>
      </c>
      <c r="G32" s="198" t="s">
        <v>558</v>
      </c>
      <c r="H32" s="197"/>
      <c r="I32" s="198" t="s">
        <v>558</v>
      </c>
      <c r="J32" s="197"/>
      <c r="K32" s="198" t="s">
        <v>558</v>
      </c>
      <c r="L32" s="197"/>
      <c r="M32" s="198" t="s">
        <v>558</v>
      </c>
      <c r="N32" s="197"/>
      <c r="O32" s="198" t="s">
        <v>558</v>
      </c>
      <c r="P32" s="197"/>
      <c r="Q32" s="198" t="s">
        <v>558</v>
      </c>
      <c r="R32" s="197"/>
      <c r="S32" s="198" t="s">
        <v>558</v>
      </c>
      <c r="T32" s="196"/>
    </row>
    <row r="33" spans="1:20" ht="17.25" customHeight="1" x14ac:dyDescent="0.15">
      <c r="A33" s="1691"/>
      <c r="B33" s="196">
        <v>9</v>
      </c>
      <c r="C33" s="196"/>
      <c r="D33" s="197">
        <f t="shared" si="2"/>
        <v>0</v>
      </c>
      <c r="E33" s="198" t="s">
        <v>558</v>
      </c>
      <c r="F33" s="197">
        <f t="shared" si="3"/>
        <v>0</v>
      </c>
      <c r="G33" s="198" t="s">
        <v>558</v>
      </c>
      <c r="H33" s="197"/>
      <c r="I33" s="198" t="s">
        <v>558</v>
      </c>
      <c r="J33" s="197"/>
      <c r="K33" s="198" t="s">
        <v>558</v>
      </c>
      <c r="L33" s="197"/>
      <c r="M33" s="198" t="s">
        <v>558</v>
      </c>
      <c r="N33" s="197"/>
      <c r="O33" s="198" t="s">
        <v>558</v>
      </c>
      <c r="P33" s="197"/>
      <c r="Q33" s="198" t="s">
        <v>558</v>
      </c>
      <c r="R33" s="197"/>
      <c r="S33" s="198" t="s">
        <v>558</v>
      </c>
      <c r="T33" s="196"/>
    </row>
    <row r="34" spans="1:20" ht="17.25" customHeight="1" x14ac:dyDescent="0.15">
      <c r="A34" s="1691"/>
      <c r="B34" s="196">
        <v>10</v>
      </c>
      <c r="C34" s="196"/>
      <c r="D34" s="197">
        <f t="shared" si="2"/>
        <v>0</v>
      </c>
      <c r="E34" s="198" t="s">
        <v>558</v>
      </c>
      <c r="F34" s="197">
        <f t="shared" si="3"/>
        <v>0</v>
      </c>
      <c r="G34" s="198" t="s">
        <v>558</v>
      </c>
      <c r="H34" s="197"/>
      <c r="I34" s="198" t="s">
        <v>558</v>
      </c>
      <c r="J34" s="197"/>
      <c r="K34" s="198" t="s">
        <v>558</v>
      </c>
      <c r="L34" s="197"/>
      <c r="M34" s="198" t="s">
        <v>558</v>
      </c>
      <c r="N34" s="197"/>
      <c r="O34" s="198" t="s">
        <v>558</v>
      </c>
      <c r="P34" s="197"/>
      <c r="Q34" s="198" t="s">
        <v>558</v>
      </c>
      <c r="R34" s="197"/>
      <c r="S34" s="198" t="s">
        <v>558</v>
      </c>
      <c r="T34" s="196"/>
    </row>
    <row r="35" spans="1:20" ht="17.25" customHeight="1" x14ac:dyDescent="0.15">
      <c r="A35" s="1691"/>
      <c r="B35" s="196">
        <v>11</v>
      </c>
      <c r="C35" s="196"/>
      <c r="D35" s="197">
        <f t="shared" si="2"/>
        <v>0</v>
      </c>
      <c r="E35" s="198" t="s">
        <v>558</v>
      </c>
      <c r="F35" s="197">
        <f t="shared" si="3"/>
        <v>0</v>
      </c>
      <c r="G35" s="198" t="s">
        <v>558</v>
      </c>
      <c r="H35" s="197"/>
      <c r="I35" s="198" t="s">
        <v>558</v>
      </c>
      <c r="J35" s="197"/>
      <c r="K35" s="198" t="s">
        <v>558</v>
      </c>
      <c r="L35" s="197"/>
      <c r="M35" s="198" t="s">
        <v>558</v>
      </c>
      <c r="N35" s="197"/>
      <c r="O35" s="198" t="s">
        <v>558</v>
      </c>
      <c r="P35" s="197"/>
      <c r="Q35" s="198" t="s">
        <v>558</v>
      </c>
      <c r="R35" s="197"/>
      <c r="S35" s="198" t="s">
        <v>558</v>
      </c>
      <c r="T35" s="196"/>
    </row>
    <row r="36" spans="1:20" ht="17.25" customHeight="1" x14ac:dyDescent="0.15">
      <c r="A36" s="1691"/>
      <c r="B36" s="196">
        <v>12</v>
      </c>
      <c r="C36" s="196"/>
      <c r="D36" s="197">
        <f t="shared" si="2"/>
        <v>0</v>
      </c>
      <c r="E36" s="198" t="s">
        <v>558</v>
      </c>
      <c r="F36" s="197">
        <f t="shared" si="3"/>
        <v>0</v>
      </c>
      <c r="G36" s="198" t="s">
        <v>558</v>
      </c>
      <c r="H36" s="197"/>
      <c r="I36" s="198" t="s">
        <v>558</v>
      </c>
      <c r="J36" s="197"/>
      <c r="K36" s="198" t="s">
        <v>558</v>
      </c>
      <c r="L36" s="197"/>
      <c r="M36" s="198" t="s">
        <v>558</v>
      </c>
      <c r="N36" s="197"/>
      <c r="O36" s="198" t="s">
        <v>558</v>
      </c>
      <c r="P36" s="197"/>
      <c r="Q36" s="198" t="s">
        <v>558</v>
      </c>
      <c r="R36" s="197"/>
      <c r="S36" s="198" t="s">
        <v>558</v>
      </c>
      <c r="T36" s="196"/>
    </row>
    <row r="37" spans="1:20" ht="17.25" customHeight="1" x14ac:dyDescent="0.15">
      <c r="A37" s="1691"/>
      <c r="B37" s="196">
        <v>13</v>
      </c>
      <c r="C37" s="196"/>
      <c r="D37" s="197">
        <f t="shared" si="2"/>
        <v>0</v>
      </c>
      <c r="E37" s="198" t="s">
        <v>558</v>
      </c>
      <c r="F37" s="197">
        <f t="shared" si="3"/>
        <v>0</v>
      </c>
      <c r="G37" s="198" t="s">
        <v>558</v>
      </c>
      <c r="H37" s="197"/>
      <c r="I37" s="198" t="s">
        <v>558</v>
      </c>
      <c r="J37" s="197"/>
      <c r="K37" s="198" t="s">
        <v>558</v>
      </c>
      <c r="L37" s="197"/>
      <c r="M37" s="198" t="s">
        <v>558</v>
      </c>
      <c r="N37" s="197"/>
      <c r="O37" s="198" t="s">
        <v>558</v>
      </c>
      <c r="P37" s="197"/>
      <c r="Q37" s="198" t="s">
        <v>558</v>
      </c>
      <c r="R37" s="197"/>
      <c r="S37" s="198" t="s">
        <v>558</v>
      </c>
      <c r="T37" s="196"/>
    </row>
    <row r="38" spans="1:20" ht="17.25" customHeight="1" x14ac:dyDescent="0.15">
      <c r="A38" s="1691"/>
      <c r="B38" s="196">
        <v>14</v>
      </c>
      <c r="C38" s="196"/>
      <c r="D38" s="197">
        <f t="shared" si="2"/>
        <v>0</v>
      </c>
      <c r="E38" s="198" t="s">
        <v>558</v>
      </c>
      <c r="F38" s="197">
        <f t="shared" si="3"/>
        <v>0</v>
      </c>
      <c r="G38" s="198" t="s">
        <v>558</v>
      </c>
      <c r="H38" s="197"/>
      <c r="I38" s="198" t="s">
        <v>558</v>
      </c>
      <c r="J38" s="197"/>
      <c r="K38" s="198" t="s">
        <v>558</v>
      </c>
      <c r="L38" s="197"/>
      <c r="M38" s="198" t="s">
        <v>558</v>
      </c>
      <c r="N38" s="197"/>
      <c r="O38" s="198" t="s">
        <v>558</v>
      </c>
      <c r="P38" s="197"/>
      <c r="Q38" s="198" t="s">
        <v>558</v>
      </c>
      <c r="R38" s="197"/>
      <c r="S38" s="198" t="s">
        <v>558</v>
      </c>
      <c r="T38" s="196"/>
    </row>
    <row r="39" spans="1:20" ht="17.25" customHeight="1" x14ac:dyDescent="0.15">
      <c r="A39" s="1691"/>
      <c r="B39" s="196">
        <v>15</v>
      </c>
      <c r="C39" s="196"/>
      <c r="D39" s="197">
        <f t="shared" si="2"/>
        <v>0</v>
      </c>
      <c r="E39" s="198" t="s">
        <v>558</v>
      </c>
      <c r="F39" s="197">
        <f t="shared" si="3"/>
        <v>0</v>
      </c>
      <c r="G39" s="198" t="s">
        <v>558</v>
      </c>
      <c r="H39" s="197"/>
      <c r="I39" s="198" t="s">
        <v>558</v>
      </c>
      <c r="J39" s="197"/>
      <c r="K39" s="198" t="s">
        <v>558</v>
      </c>
      <c r="L39" s="197"/>
      <c r="M39" s="198" t="s">
        <v>558</v>
      </c>
      <c r="N39" s="197"/>
      <c r="O39" s="198" t="s">
        <v>558</v>
      </c>
      <c r="P39" s="197"/>
      <c r="Q39" s="198" t="s">
        <v>558</v>
      </c>
      <c r="R39" s="197"/>
      <c r="S39" s="198" t="s">
        <v>558</v>
      </c>
      <c r="T39" s="196"/>
    </row>
    <row r="40" spans="1:20" ht="17.25" customHeight="1" thickBot="1" x14ac:dyDescent="0.2">
      <c r="A40" s="1692"/>
      <c r="B40" s="1693" t="s">
        <v>304</v>
      </c>
      <c r="C40" s="1697"/>
      <c r="D40" s="199">
        <f>SUM(D25:D39)</f>
        <v>0</v>
      </c>
      <c r="E40" s="200" t="s">
        <v>558</v>
      </c>
      <c r="F40" s="199">
        <f>SUM(F25:F39)</f>
        <v>0</v>
      </c>
      <c r="G40" s="200" t="s">
        <v>558</v>
      </c>
      <c r="H40" s="199">
        <f>SUM(H25:H39)</f>
        <v>0</v>
      </c>
      <c r="I40" s="200" t="s">
        <v>558</v>
      </c>
      <c r="J40" s="199">
        <f>SUM(J25:J39)</f>
        <v>0</v>
      </c>
      <c r="K40" s="200" t="s">
        <v>558</v>
      </c>
      <c r="L40" s="199">
        <f>SUM(L25:L39)</f>
        <v>0</v>
      </c>
      <c r="M40" s="200" t="s">
        <v>558</v>
      </c>
      <c r="N40" s="199">
        <f>SUM(N25:N39)</f>
        <v>0</v>
      </c>
      <c r="O40" s="200" t="s">
        <v>558</v>
      </c>
      <c r="P40" s="199">
        <f>SUM(P25:P39)</f>
        <v>0</v>
      </c>
      <c r="Q40" s="200" t="s">
        <v>558</v>
      </c>
      <c r="R40" s="199">
        <f>SUM(R25:R39)</f>
        <v>0</v>
      </c>
      <c r="S40" s="200" t="s">
        <v>558</v>
      </c>
      <c r="T40" s="201"/>
    </row>
    <row r="41" spans="1:20" ht="17.25" customHeight="1" thickTop="1" x14ac:dyDescent="0.15">
      <c r="A41" s="1698" t="s">
        <v>11</v>
      </c>
      <c r="B41" s="1699"/>
      <c r="C41" s="1699"/>
      <c r="D41" s="202">
        <f>D24+D40</f>
        <v>0</v>
      </c>
      <c r="E41" s="203" t="s">
        <v>558</v>
      </c>
      <c r="F41" s="202">
        <f>F24+F40</f>
        <v>0</v>
      </c>
      <c r="G41" s="203" t="s">
        <v>558</v>
      </c>
      <c r="H41" s="202">
        <f>H24+H40</f>
        <v>0</v>
      </c>
      <c r="I41" s="203" t="s">
        <v>558</v>
      </c>
      <c r="J41" s="202">
        <f>J24+J40</f>
        <v>0</v>
      </c>
      <c r="K41" s="203" t="s">
        <v>558</v>
      </c>
      <c r="L41" s="202">
        <f>L24+L40</f>
        <v>0</v>
      </c>
      <c r="M41" s="203" t="s">
        <v>558</v>
      </c>
      <c r="N41" s="202">
        <f>N24+N40</f>
        <v>0</v>
      </c>
      <c r="O41" s="203" t="s">
        <v>558</v>
      </c>
      <c r="P41" s="202">
        <f>P24+P40</f>
        <v>0</v>
      </c>
      <c r="Q41" s="203" t="s">
        <v>558</v>
      </c>
      <c r="R41" s="202">
        <f>R24+R40</f>
        <v>0</v>
      </c>
      <c r="S41" s="203" t="s">
        <v>558</v>
      </c>
      <c r="T41" s="204"/>
    </row>
    <row r="42" spans="1:20" ht="17.25" customHeight="1" x14ac:dyDescent="0.15"/>
    <row r="43" spans="1:20" ht="17.25" customHeight="1" x14ac:dyDescent="0.15">
      <c r="A43" s="205" t="s">
        <v>305</v>
      </c>
    </row>
  </sheetData>
  <mergeCells count="21">
    <mergeCell ref="A9:A24"/>
    <mergeCell ref="B24:C24"/>
    <mergeCell ref="A25:A40"/>
    <mergeCell ref="B40:C40"/>
    <mergeCell ref="A41:C4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s>
  <phoneticPr fontId="5"/>
  <pageMargins left="0.75" right="0.75" top="1" bottom="1" header="0.51200000000000001" footer="0.51200000000000001"/>
  <pageSetup paperSize="9" orientation="portrait" horizont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sheetPr>
  <dimension ref="A1:T43"/>
  <sheetViews>
    <sheetView view="pageBreakPreview" zoomScaleNormal="100" zoomScaleSheetLayoutView="100" workbookViewId="0">
      <selection activeCell="A3" sqref="A3"/>
    </sheetView>
  </sheetViews>
  <sheetFormatPr defaultColWidth="9" defaultRowHeight="13.5" x14ac:dyDescent="0.15"/>
  <cols>
    <col min="1" max="1" width="3.625" style="193" customWidth="1"/>
    <col min="2" max="2" width="2.625" style="193" customWidth="1"/>
    <col min="3" max="3" width="12.125" style="193" customWidth="1"/>
    <col min="4" max="4" width="5.375" style="193" customWidth="1"/>
    <col min="5" max="5" width="2.125" style="193" customWidth="1"/>
    <col min="6" max="6" width="5.375" style="193" customWidth="1"/>
    <col min="7" max="7" width="2.125" style="193" customWidth="1"/>
    <col min="8" max="8" width="5.375" style="193" customWidth="1"/>
    <col min="9" max="9" width="2.125" style="193" customWidth="1"/>
    <col min="10" max="10" width="5.375" style="193" customWidth="1"/>
    <col min="11" max="11" width="2.125" style="193" customWidth="1"/>
    <col min="12" max="12" width="5.375" style="193" customWidth="1"/>
    <col min="13" max="13" width="2.125" style="193" customWidth="1"/>
    <col min="14" max="14" width="5.375" style="193" customWidth="1"/>
    <col min="15" max="15" width="2.125" style="193" customWidth="1"/>
    <col min="16" max="16" width="5.375" style="193" customWidth="1"/>
    <col min="17" max="17" width="2.125" style="193" customWidth="1"/>
    <col min="18" max="18" width="5.375" style="193" customWidth="1"/>
    <col min="19" max="19" width="2.125" style="193" customWidth="1"/>
    <col min="20" max="20" width="7.625" style="193" customWidth="1"/>
    <col min="21" max="16384" width="9" style="193"/>
  </cols>
  <sheetData>
    <row r="1" spans="1:20" x14ac:dyDescent="0.15">
      <c r="A1" s="1689" t="s">
        <v>52</v>
      </c>
      <c r="B1" s="1689"/>
      <c r="C1" s="1689"/>
      <c r="D1" s="1689"/>
      <c r="E1" s="1689"/>
      <c r="F1" s="1689"/>
      <c r="G1" s="1689"/>
      <c r="H1" s="1689"/>
      <c r="I1" s="1689"/>
      <c r="J1" s="1689"/>
      <c r="K1" s="1689"/>
      <c r="L1" s="1689"/>
      <c r="M1" s="1689"/>
      <c r="N1" s="1689"/>
      <c r="O1" s="1689"/>
      <c r="P1" s="1689"/>
      <c r="Q1" s="1689"/>
      <c r="R1" s="1689"/>
      <c r="S1" s="1689"/>
      <c r="T1" s="1689"/>
    </row>
    <row r="2" spans="1:20" x14ac:dyDescent="0.15">
      <c r="A2" s="194"/>
      <c r="B2" s="194"/>
      <c r="C2" s="194"/>
      <c r="D2" s="194"/>
      <c r="E2" s="194"/>
      <c r="F2" s="194"/>
      <c r="G2" s="194"/>
      <c r="H2" s="194"/>
      <c r="I2" s="194"/>
      <c r="J2" s="194"/>
      <c r="K2" s="194"/>
      <c r="L2" s="194"/>
      <c r="M2" s="194"/>
      <c r="N2" s="194"/>
      <c r="O2" s="194"/>
      <c r="P2" s="194"/>
      <c r="Q2" s="194"/>
      <c r="R2" s="194"/>
      <c r="S2" s="194"/>
      <c r="T2" s="194"/>
    </row>
    <row r="3" spans="1:20" ht="17.25" customHeight="1" x14ac:dyDescent="0.15"/>
    <row r="4" spans="1:20" ht="17.25" customHeight="1" x14ac:dyDescent="0.15">
      <c r="A4" s="1690" t="s">
        <v>283</v>
      </c>
      <c r="B4" s="1690"/>
      <c r="C4" s="1690"/>
      <c r="D4" s="1690"/>
      <c r="E4" s="1690"/>
      <c r="F4" s="1690"/>
      <c r="G4" s="1690"/>
      <c r="H4" s="1690"/>
      <c r="I4" s="1690"/>
      <c r="J4" s="1690"/>
      <c r="K4" s="1690"/>
      <c r="L4" s="1690"/>
      <c r="M4" s="1690"/>
      <c r="N4" s="1690"/>
      <c r="O4" s="1690"/>
      <c r="P4" s="1690"/>
      <c r="Q4" s="1690"/>
      <c r="R4" s="1690"/>
      <c r="S4" s="1690"/>
      <c r="T4" s="1690"/>
    </row>
    <row r="5" spans="1:20" ht="17.25" customHeight="1" x14ac:dyDescent="0.15">
      <c r="A5" s="195"/>
      <c r="B5" s="195"/>
      <c r="C5" s="195"/>
      <c r="D5" s="195"/>
      <c r="E5" s="195"/>
      <c r="F5" s="195"/>
      <c r="G5" s="195"/>
      <c r="H5" s="195"/>
      <c r="I5" s="195"/>
      <c r="J5" s="195"/>
      <c r="K5" s="195"/>
      <c r="L5" s="195"/>
      <c r="M5" s="195"/>
      <c r="N5" s="195"/>
      <c r="O5" s="195"/>
      <c r="P5" s="195"/>
      <c r="Q5" s="195"/>
      <c r="R5" s="195"/>
      <c r="S5" s="195"/>
      <c r="T5" s="195"/>
    </row>
    <row r="6" spans="1:20" ht="17.25" customHeight="1" x14ac:dyDescent="0.15">
      <c r="A6" s="195"/>
      <c r="B6" s="195"/>
      <c r="C6" s="195"/>
      <c r="D6" s="195"/>
      <c r="E6" s="195"/>
      <c r="F6" s="195"/>
      <c r="G6" s="195"/>
      <c r="H6" s="195"/>
      <c r="I6" s="195"/>
      <c r="J6" s="195"/>
      <c r="K6" s="195"/>
      <c r="L6" s="195"/>
      <c r="M6" s="195"/>
      <c r="N6" s="195"/>
      <c r="O6" s="195"/>
      <c r="P6" s="195"/>
      <c r="Q6" s="195"/>
      <c r="R6" s="195"/>
      <c r="S6" s="195"/>
      <c r="T6" s="195"/>
    </row>
    <row r="7" spans="1:20" s="195" customFormat="1" ht="17.25" customHeight="1" x14ac:dyDescent="0.15">
      <c r="A7" s="1691" t="s">
        <v>284</v>
      </c>
      <c r="B7" s="1691" t="s">
        <v>139</v>
      </c>
      <c r="C7" s="1691"/>
      <c r="D7" s="1692" t="s">
        <v>285</v>
      </c>
      <c r="E7" s="1693"/>
      <c r="F7" s="1692" t="s">
        <v>286</v>
      </c>
      <c r="G7" s="1693"/>
      <c r="H7" s="1687" t="s">
        <v>287</v>
      </c>
      <c r="I7" s="1696"/>
      <c r="J7" s="1696"/>
      <c r="K7" s="1696"/>
      <c r="L7" s="1696"/>
      <c r="M7" s="1688"/>
      <c r="N7" s="1687" t="s">
        <v>288</v>
      </c>
      <c r="O7" s="1696"/>
      <c r="P7" s="1696"/>
      <c r="Q7" s="1696"/>
      <c r="R7" s="1696"/>
      <c r="S7" s="1688"/>
      <c r="T7" s="1691" t="s">
        <v>276</v>
      </c>
    </row>
    <row r="8" spans="1:20" ht="17.25" customHeight="1" x14ac:dyDescent="0.15">
      <c r="A8" s="1691"/>
      <c r="B8" s="1691"/>
      <c r="C8" s="1691"/>
      <c r="D8" s="1694"/>
      <c r="E8" s="1695"/>
      <c r="F8" s="1694" t="s">
        <v>557</v>
      </c>
      <c r="G8" s="1695"/>
      <c r="H8" s="1687" t="s">
        <v>289</v>
      </c>
      <c r="I8" s="1688"/>
      <c r="J8" s="1687" t="s">
        <v>290</v>
      </c>
      <c r="K8" s="1688"/>
      <c r="L8" s="1687" t="s">
        <v>2</v>
      </c>
      <c r="M8" s="1688"/>
      <c r="N8" s="1687" t="s">
        <v>291</v>
      </c>
      <c r="O8" s="1688"/>
      <c r="P8" s="1687" t="s">
        <v>292</v>
      </c>
      <c r="Q8" s="1688"/>
      <c r="R8" s="1687" t="s">
        <v>2</v>
      </c>
      <c r="S8" s="1688"/>
      <c r="T8" s="1691"/>
    </row>
    <row r="9" spans="1:20" ht="17.25" customHeight="1" x14ac:dyDescent="0.15">
      <c r="A9" s="1691" t="s">
        <v>293</v>
      </c>
      <c r="B9" s="196">
        <v>1</v>
      </c>
      <c r="C9" s="196" t="s">
        <v>294</v>
      </c>
      <c r="D9" s="197">
        <f t="shared" ref="D9:D23" si="0">H9+J9+L9+N9+P9+R9</f>
        <v>60</v>
      </c>
      <c r="E9" s="198" t="s">
        <v>558</v>
      </c>
      <c r="F9" s="197">
        <f t="shared" ref="F9:F23" si="1">H9+J9+N9+P9</f>
        <v>60</v>
      </c>
      <c r="G9" s="198" t="s">
        <v>558</v>
      </c>
      <c r="H9" s="197">
        <v>60</v>
      </c>
      <c r="I9" s="198" t="s">
        <v>558</v>
      </c>
      <c r="J9" s="197"/>
      <c r="K9" s="198" t="s">
        <v>558</v>
      </c>
      <c r="L9" s="197"/>
      <c r="M9" s="198" t="s">
        <v>558</v>
      </c>
      <c r="N9" s="197"/>
      <c r="O9" s="198" t="s">
        <v>558</v>
      </c>
      <c r="P9" s="197"/>
      <c r="Q9" s="198" t="s">
        <v>558</v>
      </c>
      <c r="R9" s="197"/>
      <c r="S9" s="198" t="s">
        <v>558</v>
      </c>
      <c r="T9" s="196"/>
    </row>
    <row r="10" spans="1:20" ht="17.25" customHeight="1" x14ac:dyDescent="0.15">
      <c r="A10" s="1691"/>
      <c r="B10" s="196">
        <v>2</v>
      </c>
      <c r="C10" s="196" t="s">
        <v>295</v>
      </c>
      <c r="D10" s="197">
        <f t="shared" si="0"/>
        <v>60</v>
      </c>
      <c r="E10" s="198" t="s">
        <v>558</v>
      </c>
      <c r="F10" s="197">
        <f t="shared" si="1"/>
        <v>60</v>
      </c>
      <c r="G10" s="198" t="s">
        <v>558</v>
      </c>
      <c r="H10" s="197"/>
      <c r="I10" s="198" t="s">
        <v>558</v>
      </c>
      <c r="J10" s="197">
        <v>60</v>
      </c>
      <c r="K10" s="198" t="s">
        <v>558</v>
      </c>
      <c r="L10" s="197"/>
      <c r="M10" s="198" t="s">
        <v>558</v>
      </c>
      <c r="N10" s="197"/>
      <c r="O10" s="198" t="s">
        <v>558</v>
      </c>
      <c r="P10" s="197"/>
      <c r="Q10" s="198" t="s">
        <v>558</v>
      </c>
      <c r="R10" s="197"/>
      <c r="S10" s="198" t="s">
        <v>558</v>
      </c>
      <c r="T10" s="196"/>
    </row>
    <row r="11" spans="1:20" ht="17.25" customHeight="1" x14ac:dyDescent="0.15">
      <c r="A11" s="1691"/>
      <c r="B11" s="196">
        <v>3</v>
      </c>
      <c r="C11" s="196" t="s">
        <v>296</v>
      </c>
      <c r="D11" s="197">
        <f t="shared" si="0"/>
        <v>20</v>
      </c>
      <c r="E11" s="198" t="s">
        <v>558</v>
      </c>
      <c r="F11" s="197">
        <f t="shared" si="1"/>
        <v>20</v>
      </c>
      <c r="G11" s="198" t="s">
        <v>558</v>
      </c>
      <c r="H11" s="197"/>
      <c r="I11" s="198" t="s">
        <v>558</v>
      </c>
      <c r="J11" s="197"/>
      <c r="K11" s="198" t="s">
        <v>558</v>
      </c>
      <c r="L11" s="197"/>
      <c r="M11" s="198" t="s">
        <v>558</v>
      </c>
      <c r="N11" s="197">
        <v>10</v>
      </c>
      <c r="O11" s="198" t="s">
        <v>558</v>
      </c>
      <c r="P11" s="197">
        <v>10</v>
      </c>
      <c r="Q11" s="198" t="s">
        <v>558</v>
      </c>
      <c r="R11" s="197"/>
      <c r="S11" s="198" t="s">
        <v>558</v>
      </c>
      <c r="T11" s="196"/>
    </row>
    <row r="12" spans="1:20" ht="17.25" customHeight="1" x14ac:dyDescent="0.15">
      <c r="A12" s="1691"/>
      <c r="B12" s="196">
        <v>4</v>
      </c>
      <c r="C12" s="196" t="s">
        <v>297</v>
      </c>
      <c r="D12" s="197">
        <f t="shared" si="0"/>
        <v>40</v>
      </c>
      <c r="E12" s="198" t="s">
        <v>558</v>
      </c>
      <c r="F12" s="197">
        <f t="shared" si="1"/>
        <v>40</v>
      </c>
      <c r="G12" s="198" t="s">
        <v>558</v>
      </c>
      <c r="H12" s="197"/>
      <c r="I12" s="198" t="s">
        <v>558</v>
      </c>
      <c r="J12" s="197"/>
      <c r="K12" s="198" t="s">
        <v>558</v>
      </c>
      <c r="L12" s="197"/>
      <c r="M12" s="198" t="s">
        <v>558</v>
      </c>
      <c r="N12" s="197">
        <v>20</v>
      </c>
      <c r="O12" s="198" t="s">
        <v>558</v>
      </c>
      <c r="P12" s="197">
        <v>20</v>
      </c>
      <c r="Q12" s="198" t="s">
        <v>558</v>
      </c>
      <c r="R12" s="197"/>
      <c r="S12" s="198" t="s">
        <v>558</v>
      </c>
      <c r="T12" s="196"/>
    </row>
    <row r="13" spans="1:20" ht="17.25" customHeight="1" x14ac:dyDescent="0.15">
      <c r="A13" s="1691"/>
      <c r="B13" s="196">
        <v>5</v>
      </c>
      <c r="C13" s="196" t="s">
        <v>298</v>
      </c>
      <c r="D13" s="197">
        <f t="shared" si="0"/>
        <v>6</v>
      </c>
      <c r="E13" s="198" t="s">
        <v>558</v>
      </c>
      <c r="F13" s="197">
        <f t="shared" si="1"/>
        <v>6</v>
      </c>
      <c r="G13" s="198" t="s">
        <v>558</v>
      </c>
      <c r="H13" s="197"/>
      <c r="I13" s="198" t="s">
        <v>558</v>
      </c>
      <c r="J13" s="197"/>
      <c r="K13" s="198" t="s">
        <v>558</v>
      </c>
      <c r="L13" s="197"/>
      <c r="M13" s="198" t="s">
        <v>558</v>
      </c>
      <c r="N13" s="197">
        <v>3</v>
      </c>
      <c r="O13" s="198" t="s">
        <v>558</v>
      </c>
      <c r="P13" s="197">
        <v>3</v>
      </c>
      <c r="Q13" s="198" t="s">
        <v>558</v>
      </c>
      <c r="R13" s="197"/>
      <c r="S13" s="198" t="s">
        <v>558</v>
      </c>
      <c r="T13" s="196"/>
    </row>
    <row r="14" spans="1:20" ht="17.25" customHeight="1" x14ac:dyDescent="0.15">
      <c r="A14" s="1691"/>
      <c r="B14" s="196">
        <v>6</v>
      </c>
      <c r="C14" s="196" t="s">
        <v>299</v>
      </c>
      <c r="D14" s="197">
        <f t="shared" si="0"/>
        <v>6</v>
      </c>
      <c r="E14" s="198" t="s">
        <v>558</v>
      </c>
      <c r="F14" s="197">
        <f t="shared" si="1"/>
        <v>6</v>
      </c>
      <c r="G14" s="198" t="s">
        <v>558</v>
      </c>
      <c r="H14" s="197"/>
      <c r="I14" s="198" t="s">
        <v>558</v>
      </c>
      <c r="J14" s="197"/>
      <c r="K14" s="198" t="s">
        <v>558</v>
      </c>
      <c r="L14" s="197"/>
      <c r="M14" s="198" t="s">
        <v>558</v>
      </c>
      <c r="N14" s="197">
        <v>3</v>
      </c>
      <c r="O14" s="198" t="s">
        <v>558</v>
      </c>
      <c r="P14" s="197">
        <v>3</v>
      </c>
      <c r="Q14" s="198" t="s">
        <v>558</v>
      </c>
      <c r="R14" s="197"/>
      <c r="S14" s="198" t="s">
        <v>558</v>
      </c>
      <c r="T14" s="196"/>
    </row>
    <row r="15" spans="1:20" ht="17.25" customHeight="1" x14ac:dyDescent="0.15">
      <c r="A15" s="1691"/>
      <c r="B15" s="196">
        <v>7</v>
      </c>
      <c r="C15" s="196" t="s">
        <v>300</v>
      </c>
      <c r="D15" s="197">
        <f t="shared" si="0"/>
        <v>10</v>
      </c>
      <c r="E15" s="198" t="s">
        <v>558</v>
      </c>
      <c r="F15" s="197">
        <f t="shared" si="1"/>
        <v>10</v>
      </c>
      <c r="G15" s="198" t="s">
        <v>558</v>
      </c>
      <c r="H15" s="197"/>
      <c r="I15" s="198" t="s">
        <v>558</v>
      </c>
      <c r="J15" s="197"/>
      <c r="K15" s="198" t="s">
        <v>558</v>
      </c>
      <c r="L15" s="197"/>
      <c r="M15" s="198" t="s">
        <v>558</v>
      </c>
      <c r="N15" s="197">
        <v>5</v>
      </c>
      <c r="O15" s="198" t="s">
        <v>558</v>
      </c>
      <c r="P15" s="197">
        <v>5</v>
      </c>
      <c r="Q15" s="198" t="s">
        <v>558</v>
      </c>
      <c r="R15" s="197"/>
      <c r="S15" s="198" t="s">
        <v>558</v>
      </c>
      <c r="T15" s="196"/>
    </row>
    <row r="16" spans="1:20" ht="17.25" customHeight="1" x14ac:dyDescent="0.15">
      <c r="A16" s="1691"/>
      <c r="B16" s="196">
        <v>8</v>
      </c>
      <c r="C16" s="196" t="s">
        <v>301</v>
      </c>
      <c r="D16" s="197">
        <f t="shared" si="0"/>
        <v>10</v>
      </c>
      <c r="E16" s="198" t="s">
        <v>558</v>
      </c>
      <c r="F16" s="197">
        <f t="shared" si="1"/>
        <v>10</v>
      </c>
      <c r="G16" s="198" t="s">
        <v>558</v>
      </c>
      <c r="H16" s="197"/>
      <c r="I16" s="198" t="s">
        <v>558</v>
      </c>
      <c r="J16" s="197"/>
      <c r="K16" s="198" t="s">
        <v>558</v>
      </c>
      <c r="L16" s="197"/>
      <c r="M16" s="198" t="s">
        <v>558</v>
      </c>
      <c r="N16" s="197">
        <v>5</v>
      </c>
      <c r="O16" s="198" t="s">
        <v>558</v>
      </c>
      <c r="P16" s="197">
        <v>5</v>
      </c>
      <c r="Q16" s="198" t="s">
        <v>558</v>
      </c>
      <c r="R16" s="197"/>
      <c r="S16" s="198" t="s">
        <v>558</v>
      </c>
      <c r="T16" s="196"/>
    </row>
    <row r="17" spans="1:20" ht="17.25" customHeight="1" x14ac:dyDescent="0.15">
      <c r="A17" s="1691"/>
      <c r="B17" s="196">
        <v>9</v>
      </c>
      <c r="C17" s="196"/>
      <c r="D17" s="197">
        <f t="shared" si="0"/>
        <v>0</v>
      </c>
      <c r="E17" s="198" t="s">
        <v>558</v>
      </c>
      <c r="F17" s="197">
        <f t="shared" si="1"/>
        <v>0</v>
      </c>
      <c r="G17" s="198" t="s">
        <v>558</v>
      </c>
      <c r="H17" s="197"/>
      <c r="I17" s="198" t="s">
        <v>558</v>
      </c>
      <c r="J17" s="197"/>
      <c r="K17" s="198" t="s">
        <v>558</v>
      </c>
      <c r="L17" s="197"/>
      <c r="M17" s="198" t="s">
        <v>558</v>
      </c>
      <c r="N17" s="197"/>
      <c r="O17" s="198" t="s">
        <v>558</v>
      </c>
      <c r="P17" s="197"/>
      <c r="Q17" s="198" t="s">
        <v>558</v>
      </c>
      <c r="R17" s="197"/>
      <c r="S17" s="198" t="s">
        <v>558</v>
      </c>
      <c r="T17" s="196"/>
    </row>
    <row r="18" spans="1:20" ht="17.25" customHeight="1" x14ac:dyDescent="0.15">
      <c r="A18" s="1691"/>
      <c r="B18" s="196">
        <v>10</v>
      </c>
      <c r="C18" s="196"/>
      <c r="D18" s="197">
        <f t="shared" si="0"/>
        <v>0</v>
      </c>
      <c r="E18" s="198" t="s">
        <v>558</v>
      </c>
      <c r="F18" s="197">
        <f t="shared" si="1"/>
        <v>0</v>
      </c>
      <c r="G18" s="198" t="s">
        <v>558</v>
      </c>
      <c r="H18" s="197"/>
      <c r="I18" s="198" t="s">
        <v>558</v>
      </c>
      <c r="J18" s="197"/>
      <c r="K18" s="198" t="s">
        <v>558</v>
      </c>
      <c r="L18" s="197"/>
      <c r="M18" s="198" t="s">
        <v>558</v>
      </c>
      <c r="N18" s="197"/>
      <c r="O18" s="198" t="s">
        <v>558</v>
      </c>
      <c r="P18" s="197"/>
      <c r="Q18" s="198" t="s">
        <v>558</v>
      </c>
      <c r="R18" s="197"/>
      <c r="S18" s="198" t="s">
        <v>558</v>
      </c>
      <c r="T18" s="196"/>
    </row>
    <row r="19" spans="1:20" ht="17.25" customHeight="1" x14ac:dyDescent="0.15">
      <c r="A19" s="1691"/>
      <c r="B19" s="196">
        <v>11</v>
      </c>
      <c r="C19" s="196"/>
      <c r="D19" s="197">
        <f t="shared" si="0"/>
        <v>0</v>
      </c>
      <c r="E19" s="198" t="s">
        <v>558</v>
      </c>
      <c r="F19" s="197">
        <f t="shared" si="1"/>
        <v>0</v>
      </c>
      <c r="G19" s="198" t="s">
        <v>558</v>
      </c>
      <c r="H19" s="197"/>
      <c r="I19" s="198" t="s">
        <v>558</v>
      </c>
      <c r="J19" s="197"/>
      <c r="K19" s="198" t="s">
        <v>558</v>
      </c>
      <c r="L19" s="197"/>
      <c r="M19" s="198" t="s">
        <v>558</v>
      </c>
      <c r="N19" s="197"/>
      <c r="O19" s="198" t="s">
        <v>558</v>
      </c>
      <c r="P19" s="197"/>
      <c r="Q19" s="198" t="s">
        <v>558</v>
      </c>
      <c r="R19" s="197"/>
      <c r="S19" s="198" t="s">
        <v>558</v>
      </c>
      <c r="T19" s="196"/>
    </row>
    <row r="20" spans="1:20" ht="17.25" customHeight="1" x14ac:dyDescent="0.15">
      <c r="A20" s="1691"/>
      <c r="B20" s="196">
        <v>12</v>
      </c>
      <c r="C20" s="196"/>
      <c r="D20" s="197">
        <f t="shared" si="0"/>
        <v>0</v>
      </c>
      <c r="E20" s="198" t="s">
        <v>558</v>
      </c>
      <c r="F20" s="197">
        <f t="shared" si="1"/>
        <v>0</v>
      </c>
      <c r="G20" s="198" t="s">
        <v>558</v>
      </c>
      <c r="H20" s="197"/>
      <c r="I20" s="198" t="s">
        <v>558</v>
      </c>
      <c r="J20" s="197"/>
      <c r="K20" s="198" t="s">
        <v>558</v>
      </c>
      <c r="L20" s="197"/>
      <c r="M20" s="198" t="s">
        <v>558</v>
      </c>
      <c r="N20" s="197"/>
      <c r="O20" s="198" t="s">
        <v>558</v>
      </c>
      <c r="P20" s="197"/>
      <c r="Q20" s="198" t="s">
        <v>558</v>
      </c>
      <c r="R20" s="197"/>
      <c r="S20" s="198" t="s">
        <v>558</v>
      </c>
      <c r="T20" s="196"/>
    </row>
    <row r="21" spans="1:20" ht="17.25" customHeight="1" x14ac:dyDescent="0.15">
      <c r="A21" s="1691"/>
      <c r="B21" s="196">
        <v>13</v>
      </c>
      <c r="C21" s="196"/>
      <c r="D21" s="197">
        <f t="shared" si="0"/>
        <v>0</v>
      </c>
      <c r="E21" s="198" t="s">
        <v>558</v>
      </c>
      <c r="F21" s="197">
        <f t="shared" si="1"/>
        <v>0</v>
      </c>
      <c r="G21" s="198" t="s">
        <v>558</v>
      </c>
      <c r="H21" s="197"/>
      <c r="I21" s="198" t="s">
        <v>558</v>
      </c>
      <c r="J21" s="197"/>
      <c r="K21" s="198" t="s">
        <v>558</v>
      </c>
      <c r="L21" s="197"/>
      <c r="M21" s="198" t="s">
        <v>558</v>
      </c>
      <c r="N21" s="197"/>
      <c r="O21" s="198" t="s">
        <v>558</v>
      </c>
      <c r="P21" s="197"/>
      <c r="Q21" s="198" t="s">
        <v>558</v>
      </c>
      <c r="R21" s="197"/>
      <c r="S21" s="198" t="s">
        <v>558</v>
      </c>
      <c r="T21" s="196"/>
    </row>
    <row r="22" spans="1:20" ht="17.25" customHeight="1" x14ac:dyDescent="0.15">
      <c r="A22" s="1691"/>
      <c r="B22" s="196">
        <v>14</v>
      </c>
      <c r="C22" s="196"/>
      <c r="D22" s="197">
        <f t="shared" si="0"/>
        <v>0</v>
      </c>
      <c r="E22" s="198" t="s">
        <v>558</v>
      </c>
      <c r="F22" s="197">
        <f t="shared" si="1"/>
        <v>0</v>
      </c>
      <c r="G22" s="198" t="s">
        <v>558</v>
      </c>
      <c r="H22" s="197"/>
      <c r="I22" s="198" t="s">
        <v>558</v>
      </c>
      <c r="J22" s="197"/>
      <c r="K22" s="198" t="s">
        <v>558</v>
      </c>
      <c r="L22" s="197"/>
      <c r="M22" s="198" t="s">
        <v>558</v>
      </c>
      <c r="N22" s="197"/>
      <c r="O22" s="198" t="s">
        <v>558</v>
      </c>
      <c r="P22" s="197"/>
      <c r="Q22" s="198" t="s">
        <v>558</v>
      </c>
      <c r="R22" s="197"/>
      <c r="S22" s="198" t="s">
        <v>558</v>
      </c>
      <c r="T22" s="196"/>
    </row>
    <row r="23" spans="1:20" ht="17.25" customHeight="1" x14ac:dyDescent="0.15">
      <c r="A23" s="1691"/>
      <c r="B23" s="196">
        <v>15</v>
      </c>
      <c r="C23" s="196"/>
      <c r="D23" s="197">
        <f t="shared" si="0"/>
        <v>0</v>
      </c>
      <c r="E23" s="198" t="s">
        <v>558</v>
      </c>
      <c r="F23" s="197">
        <f t="shared" si="1"/>
        <v>0</v>
      </c>
      <c r="G23" s="198" t="s">
        <v>558</v>
      </c>
      <c r="H23" s="197"/>
      <c r="I23" s="198" t="s">
        <v>558</v>
      </c>
      <c r="J23" s="197"/>
      <c r="K23" s="198" t="s">
        <v>558</v>
      </c>
      <c r="L23" s="197"/>
      <c r="M23" s="198" t="s">
        <v>558</v>
      </c>
      <c r="N23" s="197"/>
      <c r="O23" s="198" t="s">
        <v>558</v>
      </c>
      <c r="P23" s="197"/>
      <c r="Q23" s="198" t="s">
        <v>558</v>
      </c>
      <c r="R23" s="197"/>
      <c r="S23" s="198" t="s">
        <v>558</v>
      </c>
      <c r="T23" s="196"/>
    </row>
    <row r="24" spans="1:20" ht="17.25" customHeight="1" x14ac:dyDescent="0.15">
      <c r="A24" s="1687"/>
      <c r="B24" s="1688" t="s">
        <v>302</v>
      </c>
      <c r="C24" s="1691"/>
      <c r="D24" s="197">
        <f>SUM(D9:D23)</f>
        <v>212</v>
      </c>
      <c r="E24" s="198" t="s">
        <v>558</v>
      </c>
      <c r="F24" s="197">
        <f>SUM(F9:F23)</f>
        <v>212</v>
      </c>
      <c r="G24" s="198" t="s">
        <v>558</v>
      </c>
      <c r="H24" s="197">
        <f>SUM(H9:H23)</f>
        <v>60</v>
      </c>
      <c r="I24" s="198" t="s">
        <v>558</v>
      </c>
      <c r="J24" s="197">
        <f>SUM(J9:J23)</f>
        <v>60</v>
      </c>
      <c r="K24" s="198" t="s">
        <v>558</v>
      </c>
      <c r="L24" s="197">
        <f>SUM(L9:L23)</f>
        <v>0</v>
      </c>
      <c r="M24" s="198" t="s">
        <v>558</v>
      </c>
      <c r="N24" s="197">
        <f>SUM(N9:N23)</f>
        <v>46</v>
      </c>
      <c r="O24" s="198" t="s">
        <v>558</v>
      </c>
      <c r="P24" s="197">
        <f>SUM(P9:P23)</f>
        <v>46</v>
      </c>
      <c r="Q24" s="198" t="s">
        <v>558</v>
      </c>
      <c r="R24" s="197">
        <f>SUM(R9:R23)</f>
        <v>0</v>
      </c>
      <c r="S24" s="198" t="s">
        <v>558</v>
      </c>
      <c r="T24" s="196"/>
    </row>
    <row r="25" spans="1:20" ht="17.25" customHeight="1" x14ac:dyDescent="0.15">
      <c r="A25" s="1691" t="s">
        <v>303</v>
      </c>
      <c r="B25" s="196">
        <v>1</v>
      </c>
      <c r="C25" s="196"/>
      <c r="D25" s="197">
        <f t="shared" ref="D25:D39" si="2">H25+J25+L25+N25+P25+R25</f>
        <v>0</v>
      </c>
      <c r="E25" s="198" t="s">
        <v>558</v>
      </c>
      <c r="F25" s="197">
        <f t="shared" ref="F25:F39" si="3">H25+J25+N25+P25</f>
        <v>0</v>
      </c>
      <c r="G25" s="198" t="s">
        <v>558</v>
      </c>
      <c r="H25" s="197"/>
      <c r="I25" s="198" t="s">
        <v>558</v>
      </c>
      <c r="J25" s="197"/>
      <c r="K25" s="198" t="s">
        <v>558</v>
      </c>
      <c r="L25" s="197"/>
      <c r="M25" s="198" t="s">
        <v>558</v>
      </c>
      <c r="N25" s="197"/>
      <c r="O25" s="198" t="s">
        <v>558</v>
      </c>
      <c r="P25" s="197"/>
      <c r="Q25" s="198" t="s">
        <v>558</v>
      </c>
      <c r="R25" s="197"/>
      <c r="S25" s="198" t="s">
        <v>558</v>
      </c>
      <c r="T25" s="196"/>
    </row>
    <row r="26" spans="1:20" ht="17.25" customHeight="1" x14ac:dyDescent="0.15">
      <c r="A26" s="1691"/>
      <c r="B26" s="196">
        <v>2</v>
      </c>
      <c r="C26" s="196"/>
      <c r="D26" s="197">
        <f t="shared" si="2"/>
        <v>0</v>
      </c>
      <c r="E26" s="198" t="s">
        <v>558</v>
      </c>
      <c r="F26" s="197">
        <f t="shared" si="3"/>
        <v>0</v>
      </c>
      <c r="G26" s="198" t="s">
        <v>558</v>
      </c>
      <c r="H26" s="197"/>
      <c r="I26" s="198" t="s">
        <v>558</v>
      </c>
      <c r="J26" s="197"/>
      <c r="K26" s="198" t="s">
        <v>558</v>
      </c>
      <c r="L26" s="197"/>
      <c r="M26" s="198" t="s">
        <v>558</v>
      </c>
      <c r="N26" s="197"/>
      <c r="O26" s="198" t="s">
        <v>558</v>
      </c>
      <c r="P26" s="197"/>
      <c r="Q26" s="198" t="s">
        <v>558</v>
      </c>
      <c r="R26" s="197"/>
      <c r="S26" s="198" t="s">
        <v>558</v>
      </c>
      <c r="T26" s="196"/>
    </row>
    <row r="27" spans="1:20" ht="17.25" customHeight="1" x14ac:dyDescent="0.15">
      <c r="A27" s="1691"/>
      <c r="B27" s="196">
        <v>3</v>
      </c>
      <c r="C27" s="196"/>
      <c r="D27" s="197">
        <f t="shared" si="2"/>
        <v>0</v>
      </c>
      <c r="E27" s="198" t="s">
        <v>558</v>
      </c>
      <c r="F27" s="197">
        <f t="shared" si="3"/>
        <v>0</v>
      </c>
      <c r="G27" s="198" t="s">
        <v>558</v>
      </c>
      <c r="H27" s="197"/>
      <c r="I27" s="198" t="s">
        <v>558</v>
      </c>
      <c r="J27" s="197"/>
      <c r="K27" s="198" t="s">
        <v>558</v>
      </c>
      <c r="L27" s="197"/>
      <c r="M27" s="198" t="s">
        <v>558</v>
      </c>
      <c r="N27" s="197"/>
      <c r="O27" s="198" t="s">
        <v>558</v>
      </c>
      <c r="P27" s="197"/>
      <c r="Q27" s="198" t="s">
        <v>558</v>
      </c>
      <c r="R27" s="197"/>
      <c r="S27" s="198" t="s">
        <v>558</v>
      </c>
      <c r="T27" s="196"/>
    </row>
    <row r="28" spans="1:20" ht="17.25" customHeight="1" x14ac:dyDescent="0.15">
      <c r="A28" s="1691"/>
      <c r="B28" s="196">
        <v>4</v>
      </c>
      <c r="C28" s="196"/>
      <c r="D28" s="197">
        <f t="shared" si="2"/>
        <v>0</v>
      </c>
      <c r="E28" s="198" t="s">
        <v>558</v>
      </c>
      <c r="F28" s="197">
        <f t="shared" si="3"/>
        <v>0</v>
      </c>
      <c r="G28" s="198" t="s">
        <v>558</v>
      </c>
      <c r="H28" s="197"/>
      <c r="I28" s="198" t="s">
        <v>558</v>
      </c>
      <c r="J28" s="197"/>
      <c r="K28" s="198" t="s">
        <v>558</v>
      </c>
      <c r="L28" s="197"/>
      <c r="M28" s="198" t="s">
        <v>558</v>
      </c>
      <c r="N28" s="197"/>
      <c r="O28" s="198" t="s">
        <v>558</v>
      </c>
      <c r="P28" s="197"/>
      <c r="Q28" s="198" t="s">
        <v>558</v>
      </c>
      <c r="R28" s="197"/>
      <c r="S28" s="198" t="s">
        <v>558</v>
      </c>
      <c r="T28" s="196"/>
    </row>
    <row r="29" spans="1:20" ht="17.25" customHeight="1" x14ac:dyDescent="0.15">
      <c r="A29" s="1691"/>
      <c r="B29" s="196">
        <v>5</v>
      </c>
      <c r="C29" s="196"/>
      <c r="D29" s="197">
        <f t="shared" si="2"/>
        <v>0</v>
      </c>
      <c r="E29" s="198" t="s">
        <v>558</v>
      </c>
      <c r="F29" s="197">
        <f t="shared" si="3"/>
        <v>0</v>
      </c>
      <c r="G29" s="198" t="s">
        <v>558</v>
      </c>
      <c r="H29" s="197"/>
      <c r="I29" s="198" t="s">
        <v>558</v>
      </c>
      <c r="J29" s="197"/>
      <c r="K29" s="198" t="s">
        <v>558</v>
      </c>
      <c r="L29" s="197"/>
      <c r="M29" s="198" t="s">
        <v>558</v>
      </c>
      <c r="N29" s="197"/>
      <c r="O29" s="198" t="s">
        <v>558</v>
      </c>
      <c r="P29" s="197"/>
      <c r="Q29" s="198" t="s">
        <v>558</v>
      </c>
      <c r="R29" s="197"/>
      <c r="S29" s="198" t="s">
        <v>558</v>
      </c>
      <c r="T29" s="196"/>
    </row>
    <row r="30" spans="1:20" ht="17.25" customHeight="1" x14ac:dyDescent="0.15">
      <c r="A30" s="1691"/>
      <c r="B30" s="196">
        <v>6</v>
      </c>
      <c r="C30" s="196"/>
      <c r="D30" s="197">
        <f t="shared" si="2"/>
        <v>0</v>
      </c>
      <c r="E30" s="198" t="s">
        <v>558</v>
      </c>
      <c r="F30" s="197">
        <f t="shared" si="3"/>
        <v>0</v>
      </c>
      <c r="G30" s="198" t="s">
        <v>558</v>
      </c>
      <c r="H30" s="197"/>
      <c r="I30" s="198" t="s">
        <v>558</v>
      </c>
      <c r="J30" s="197"/>
      <c r="K30" s="198" t="s">
        <v>558</v>
      </c>
      <c r="L30" s="197"/>
      <c r="M30" s="198" t="s">
        <v>558</v>
      </c>
      <c r="N30" s="197"/>
      <c r="O30" s="198" t="s">
        <v>558</v>
      </c>
      <c r="P30" s="197"/>
      <c r="Q30" s="198" t="s">
        <v>558</v>
      </c>
      <c r="R30" s="197"/>
      <c r="S30" s="198" t="s">
        <v>558</v>
      </c>
      <c r="T30" s="196"/>
    </row>
    <row r="31" spans="1:20" ht="17.25" customHeight="1" x14ac:dyDescent="0.15">
      <c r="A31" s="1691"/>
      <c r="B31" s="196">
        <v>7</v>
      </c>
      <c r="C31" s="196"/>
      <c r="D31" s="197">
        <f t="shared" si="2"/>
        <v>0</v>
      </c>
      <c r="E31" s="198" t="s">
        <v>558</v>
      </c>
      <c r="F31" s="197">
        <f t="shared" si="3"/>
        <v>0</v>
      </c>
      <c r="G31" s="198" t="s">
        <v>558</v>
      </c>
      <c r="H31" s="197"/>
      <c r="I31" s="198" t="s">
        <v>558</v>
      </c>
      <c r="J31" s="197"/>
      <c r="K31" s="198" t="s">
        <v>558</v>
      </c>
      <c r="L31" s="197"/>
      <c r="M31" s="198" t="s">
        <v>558</v>
      </c>
      <c r="N31" s="197"/>
      <c r="O31" s="198" t="s">
        <v>558</v>
      </c>
      <c r="P31" s="197"/>
      <c r="Q31" s="198" t="s">
        <v>558</v>
      </c>
      <c r="R31" s="197"/>
      <c r="S31" s="198" t="s">
        <v>558</v>
      </c>
      <c r="T31" s="196"/>
    </row>
    <row r="32" spans="1:20" ht="17.25" customHeight="1" x14ac:dyDescent="0.15">
      <c r="A32" s="1691"/>
      <c r="B32" s="196">
        <v>8</v>
      </c>
      <c r="C32" s="196"/>
      <c r="D32" s="197">
        <f t="shared" si="2"/>
        <v>0</v>
      </c>
      <c r="E32" s="198" t="s">
        <v>558</v>
      </c>
      <c r="F32" s="197">
        <f t="shared" si="3"/>
        <v>0</v>
      </c>
      <c r="G32" s="198" t="s">
        <v>558</v>
      </c>
      <c r="H32" s="197"/>
      <c r="I32" s="198" t="s">
        <v>558</v>
      </c>
      <c r="J32" s="197"/>
      <c r="K32" s="198" t="s">
        <v>558</v>
      </c>
      <c r="L32" s="197"/>
      <c r="M32" s="198" t="s">
        <v>558</v>
      </c>
      <c r="N32" s="197"/>
      <c r="O32" s="198" t="s">
        <v>558</v>
      </c>
      <c r="P32" s="197"/>
      <c r="Q32" s="198" t="s">
        <v>558</v>
      </c>
      <c r="R32" s="197"/>
      <c r="S32" s="198" t="s">
        <v>558</v>
      </c>
      <c r="T32" s="196"/>
    </row>
    <row r="33" spans="1:20" ht="17.25" customHeight="1" x14ac:dyDescent="0.15">
      <c r="A33" s="1691"/>
      <c r="B33" s="196">
        <v>9</v>
      </c>
      <c r="C33" s="196"/>
      <c r="D33" s="197">
        <f t="shared" si="2"/>
        <v>0</v>
      </c>
      <c r="E33" s="198" t="s">
        <v>558</v>
      </c>
      <c r="F33" s="197">
        <f t="shared" si="3"/>
        <v>0</v>
      </c>
      <c r="G33" s="198" t="s">
        <v>558</v>
      </c>
      <c r="H33" s="197"/>
      <c r="I33" s="198" t="s">
        <v>558</v>
      </c>
      <c r="J33" s="197"/>
      <c r="K33" s="198" t="s">
        <v>558</v>
      </c>
      <c r="L33" s="197"/>
      <c r="M33" s="198" t="s">
        <v>558</v>
      </c>
      <c r="N33" s="197"/>
      <c r="O33" s="198" t="s">
        <v>558</v>
      </c>
      <c r="P33" s="197"/>
      <c r="Q33" s="198" t="s">
        <v>558</v>
      </c>
      <c r="R33" s="197"/>
      <c r="S33" s="198" t="s">
        <v>558</v>
      </c>
      <c r="T33" s="196"/>
    </row>
    <row r="34" spans="1:20" ht="17.25" customHeight="1" x14ac:dyDescent="0.15">
      <c r="A34" s="1691"/>
      <c r="B34" s="196">
        <v>10</v>
      </c>
      <c r="C34" s="196"/>
      <c r="D34" s="197">
        <f t="shared" si="2"/>
        <v>0</v>
      </c>
      <c r="E34" s="198" t="s">
        <v>558</v>
      </c>
      <c r="F34" s="197">
        <f t="shared" si="3"/>
        <v>0</v>
      </c>
      <c r="G34" s="198" t="s">
        <v>558</v>
      </c>
      <c r="H34" s="197"/>
      <c r="I34" s="198" t="s">
        <v>558</v>
      </c>
      <c r="J34" s="197"/>
      <c r="K34" s="198" t="s">
        <v>558</v>
      </c>
      <c r="L34" s="197"/>
      <c r="M34" s="198" t="s">
        <v>558</v>
      </c>
      <c r="N34" s="197"/>
      <c r="O34" s="198" t="s">
        <v>558</v>
      </c>
      <c r="P34" s="197"/>
      <c r="Q34" s="198" t="s">
        <v>558</v>
      </c>
      <c r="R34" s="197"/>
      <c r="S34" s="198" t="s">
        <v>558</v>
      </c>
      <c r="T34" s="196"/>
    </row>
    <row r="35" spans="1:20" ht="17.25" customHeight="1" x14ac:dyDescent="0.15">
      <c r="A35" s="1691"/>
      <c r="B35" s="196">
        <v>11</v>
      </c>
      <c r="C35" s="196"/>
      <c r="D35" s="197">
        <f t="shared" si="2"/>
        <v>0</v>
      </c>
      <c r="E35" s="198" t="s">
        <v>558</v>
      </c>
      <c r="F35" s="197">
        <f t="shared" si="3"/>
        <v>0</v>
      </c>
      <c r="G35" s="198" t="s">
        <v>558</v>
      </c>
      <c r="H35" s="197"/>
      <c r="I35" s="198" t="s">
        <v>558</v>
      </c>
      <c r="J35" s="197"/>
      <c r="K35" s="198" t="s">
        <v>558</v>
      </c>
      <c r="L35" s="197"/>
      <c r="M35" s="198" t="s">
        <v>558</v>
      </c>
      <c r="N35" s="197"/>
      <c r="O35" s="198" t="s">
        <v>558</v>
      </c>
      <c r="P35" s="197"/>
      <c r="Q35" s="198" t="s">
        <v>558</v>
      </c>
      <c r="R35" s="197"/>
      <c r="S35" s="198" t="s">
        <v>558</v>
      </c>
      <c r="T35" s="196"/>
    </row>
    <row r="36" spans="1:20" ht="17.25" customHeight="1" x14ac:dyDescent="0.15">
      <c r="A36" s="1691"/>
      <c r="B36" s="196">
        <v>12</v>
      </c>
      <c r="C36" s="196"/>
      <c r="D36" s="197">
        <f t="shared" si="2"/>
        <v>0</v>
      </c>
      <c r="E36" s="198" t="s">
        <v>558</v>
      </c>
      <c r="F36" s="197">
        <f t="shared" si="3"/>
        <v>0</v>
      </c>
      <c r="G36" s="198" t="s">
        <v>558</v>
      </c>
      <c r="H36" s="197"/>
      <c r="I36" s="198" t="s">
        <v>558</v>
      </c>
      <c r="J36" s="197"/>
      <c r="K36" s="198" t="s">
        <v>558</v>
      </c>
      <c r="L36" s="197"/>
      <c r="M36" s="198" t="s">
        <v>558</v>
      </c>
      <c r="N36" s="197"/>
      <c r="O36" s="198" t="s">
        <v>558</v>
      </c>
      <c r="P36" s="197"/>
      <c r="Q36" s="198" t="s">
        <v>558</v>
      </c>
      <c r="R36" s="197"/>
      <c r="S36" s="198" t="s">
        <v>558</v>
      </c>
      <c r="T36" s="196"/>
    </row>
    <row r="37" spans="1:20" ht="17.25" customHeight="1" x14ac:dyDescent="0.15">
      <c r="A37" s="1691"/>
      <c r="B37" s="196">
        <v>13</v>
      </c>
      <c r="C37" s="196"/>
      <c r="D37" s="197">
        <f t="shared" si="2"/>
        <v>0</v>
      </c>
      <c r="E37" s="198" t="s">
        <v>558</v>
      </c>
      <c r="F37" s="197">
        <f t="shared" si="3"/>
        <v>0</v>
      </c>
      <c r="G37" s="198" t="s">
        <v>558</v>
      </c>
      <c r="H37" s="197"/>
      <c r="I37" s="198" t="s">
        <v>558</v>
      </c>
      <c r="J37" s="197"/>
      <c r="K37" s="198" t="s">
        <v>558</v>
      </c>
      <c r="L37" s="197"/>
      <c r="M37" s="198" t="s">
        <v>558</v>
      </c>
      <c r="N37" s="197"/>
      <c r="O37" s="198" t="s">
        <v>558</v>
      </c>
      <c r="P37" s="197"/>
      <c r="Q37" s="198" t="s">
        <v>558</v>
      </c>
      <c r="R37" s="197"/>
      <c r="S37" s="198" t="s">
        <v>558</v>
      </c>
      <c r="T37" s="196"/>
    </row>
    <row r="38" spans="1:20" ht="17.25" customHeight="1" x14ac:dyDescent="0.15">
      <c r="A38" s="1691"/>
      <c r="B38" s="196">
        <v>14</v>
      </c>
      <c r="C38" s="196"/>
      <c r="D38" s="197">
        <f t="shared" si="2"/>
        <v>0</v>
      </c>
      <c r="E38" s="198" t="s">
        <v>558</v>
      </c>
      <c r="F38" s="197">
        <f t="shared" si="3"/>
        <v>0</v>
      </c>
      <c r="G38" s="198" t="s">
        <v>558</v>
      </c>
      <c r="H38" s="197"/>
      <c r="I38" s="198" t="s">
        <v>558</v>
      </c>
      <c r="J38" s="197"/>
      <c r="K38" s="198" t="s">
        <v>558</v>
      </c>
      <c r="L38" s="197"/>
      <c r="M38" s="198" t="s">
        <v>558</v>
      </c>
      <c r="N38" s="197"/>
      <c r="O38" s="198" t="s">
        <v>558</v>
      </c>
      <c r="P38" s="197"/>
      <c r="Q38" s="198" t="s">
        <v>558</v>
      </c>
      <c r="R38" s="197"/>
      <c r="S38" s="198" t="s">
        <v>558</v>
      </c>
      <c r="T38" s="196"/>
    </row>
    <row r="39" spans="1:20" ht="17.25" customHeight="1" x14ac:dyDescent="0.15">
      <c r="A39" s="1691"/>
      <c r="B39" s="196">
        <v>15</v>
      </c>
      <c r="C39" s="196"/>
      <c r="D39" s="197">
        <f t="shared" si="2"/>
        <v>0</v>
      </c>
      <c r="E39" s="198" t="s">
        <v>558</v>
      </c>
      <c r="F39" s="197">
        <f t="shared" si="3"/>
        <v>0</v>
      </c>
      <c r="G39" s="198" t="s">
        <v>558</v>
      </c>
      <c r="H39" s="197"/>
      <c r="I39" s="198" t="s">
        <v>558</v>
      </c>
      <c r="J39" s="197"/>
      <c r="K39" s="198" t="s">
        <v>558</v>
      </c>
      <c r="L39" s="197"/>
      <c r="M39" s="198" t="s">
        <v>558</v>
      </c>
      <c r="N39" s="197"/>
      <c r="O39" s="198" t="s">
        <v>558</v>
      </c>
      <c r="P39" s="197"/>
      <c r="Q39" s="198" t="s">
        <v>558</v>
      </c>
      <c r="R39" s="197"/>
      <c r="S39" s="198" t="s">
        <v>558</v>
      </c>
      <c r="T39" s="196"/>
    </row>
    <row r="40" spans="1:20" ht="17.25" customHeight="1" thickBot="1" x14ac:dyDescent="0.2">
      <c r="A40" s="1692"/>
      <c r="B40" s="1693" t="s">
        <v>304</v>
      </c>
      <c r="C40" s="1697"/>
      <c r="D40" s="199">
        <f>SUM(D25:D39)</f>
        <v>0</v>
      </c>
      <c r="E40" s="200" t="s">
        <v>558</v>
      </c>
      <c r="F40" s="199">
        <f>SUM(F25:F39)</f>
        <v>0</v>
      </c>
      <c r="G40" s="200" t="s">
        <v>558</v>
      </c>
      <c r="H40" s="199">
        <f>SUM(H25:H39)</f>
        <v>0</v>
      </c>
      <c r="I40" s="200" t="s">
        <v>558</v>
      </c>
      <c r="J40" s="199">
        <f>SUM(J25:J39)</f>
        <v>0</v>
      </c>
      <c r="K40" s="200" t="s">
        <v>558</v>
      </c>
      <c r="L40" s="199">
        <f>SUM(L25:L39)</f>
        <v>0</v>
      </c>
      <c r="M40" s="200" t="s">
        <v>558</v>
      </c>
      <c r="N40" s="199">
        <f>SUM(N25:N39)</f>
        <v>0</v>
      </c>
      <c r="O40" s="200" t="s">
        <v>558</v>
      </c>
      <c r="P40" s="199">
        <f>SUM(P25:P39)</f>
        <v>0</v>
      </c>
      <c r="Q40" s="200" t="s">
        <v>558</v>
      </c>
      <c r="R40" s="199">
        <f>SUM(R25:R39)</f>
        <v>0</v>
      </c>
      <c r="S40" s="200" t="s">
        <v>558</v>
      </c>
      <c r="T40" s="201"/>
    </row>
    <row r="41" spans="1:20" ht="17.25" customHeight="1" thickTop="1" x14ac:dyDescent="0.15">
      <c r="A41" s="1698" t="s">
        <v>11</v>
      </c>
      <c r="B41" s="1699"/>
      <c r="C41" s="1699"/>
      <c r="D41" s="202">
        <f>D24+D40</f>
        <v>212</v>
      </c>
      <c r="E41" s="203" t="s">
        <v>558</v>
      </c>
      <c r="F41" s="202">
        <f>F24+F40</f>
        <v>212</v>
      </c>
      <c r="G41" s="203" t="s">
        <v>558</v>
      </c>
      <c r="H41" s="202">
        <f>H24+H40</f>
        <v>60</v>
      </c>
      <c r="I41" s="203" t="s">
        <v>558</v>
      </c>
      <c r="J41" s="202">
        <f>J24+J40</f>
        <v>60</v>
      </c>
      <c r="K41" s="203" t="s">
        <v>558</v>
      </c>
      <c r="L41" s="202">
        <f>L24+L40</f>
        <v>0</v>
      </c>
      <c r="M41" s="203" t="s">
        <v>558</v>
      </c>
      <c r="N41" s="202">
        <f>N24+N40</f>
        <v>46</v>
      </c>
      <c r="O41" s="203" t="s">
        <v>558</v>
      </c>
      <c r="P41" s="202">
        <f>P24+P40</f>
        <v>46</v>
      </c>
      <c r="Q41" s="203" t="s">
        <v>558</v>
      </c>
      <c r="R41" s="202">
        <f>R24+R40</f>
        <v>0</v>
      </c>
      <c r="S41" s="203" t="s">
        <v>558</v>
      </c>
      <c r="T41" s="204"/>
    </row>
    <row r="42" spans="1:20" ht="17.25" customHeight="1" x14ac:dyDescent="0.15"/>
    <row r="43" spans="1:20" ht="17.25" customHeight="1" x14ac:dyDescent="0.15">
      <c r="A43" s="205" t="s">
        <v>305</v>
      </c>
    </row>
  </sheetData>
  <mergeCells count="21">
    <mergeCell ref="A9:A24"/>
    <mergeCell ref="B24:C24"/>
    <mergeCell ref="A25:A40"/>
    <mergeCell ref="B40:C40"/>
    <mergeCell ref="A41:C4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s>
  <phoneticPr fontId="5"/>
  <pageMargins left="0.78700000000000003" right="0.78700000000000003" top="0.98399999999999999" bottom="0.98399999999999999" header="0.51200000000000001" footer="0.51200000000000001"/>
  <pageSetup paperSize="9" orientation="portrait" horizont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C47"/>
  <sheetViews>
    <sheetView view="pageBreakPreview" zoomScaleNormal="100" zoomScaleSheetLayoutView="100" workbookViewId="0">
      <selection activeCell="A3" sqref="A3"/>
    </sheetView>
  </sheetViews>
  <sheetFormatPr defaultColWidth="9" defaultRowHeight="13.5" x14ac:dyDescent="0.15"/>
  <cols>
    <col min="1" max="1" width="19" style="74" customWidth="1"/>
    <col min="2" max="2" width="44" style="74" customWidth="1"/>
    <col min="3" max="3" width="12" style="74" customWidth="1"/>
    <col min="4" max="16384" width="9" style="74"/>
  </cols>
  <sheetData>
    <row r="1" spans="1:3" ht="17.25" x14ac:dyDescent="0.2">
      <c r="A1" s="93" t="s">
        <v>151</v>
      </c>
    </row>
    <row r="3" spans="1:3" ht="17.25" x14ac:dyDescent="0.2">
      <c r="A3" s="92" t="s">
        <v>150</v>
      </c>
    </row>
    <row r="4" spans="1:3" x14ac:dyDescent="0.15">
      <c r="A4" s="1700" t="s">
        <v>559</v>
      </c>
      <c r="B4" s="1700"/>
      <c r="C4" s="1700"/>
    </row>
    <row r="5" spans="1:3" ht="14.25" thickBot="1" x14ac:dyDescent="0.2">
      <c r="A5" s="1700" t="s">
        <v>154</v>
      </c>
      <c r="B5" s="1700"/>
      <c r="C5" s="1700"/>
    </row>
    <row r="6" spans="1:3" s="88" customFormat="1" x14ac:dyDescent="0.15">
      <c r="A6" s="91" t="s">
        <v>560</v>
      </c>
      <c r="B6" s="90" t="s">
        <v>148</v>
      </c>
      <c r="C6" s="89" t="s">
        <v>147</v>
      </c>
    </row>
    <row r="7" spans="1:3" ht="27" x14ac:dyDescent="0.15">
      <c r="A7" s="87" t="s">
        <v>146</v>
      </c>
      <c r="B7" s="78"/>
      <c r="C7" s="1701"/>
    </row>
    <row r="8" spans="1:3" x14ac:dyDescent="0.15">
      <c r="A8" s="79"/>
      <c r="B8" s="78"/>
      <c r="C8" s="1702"/>
    </row>
    <row r="9" spans="1:3" x14ac:dyDescent="0.15">
      <c r="A9" s="79"/>
      <c r="B9" s="78"/>
      <c r="C9" s="1702"/>
    </row>
    <row r="10" spans="1:3" x14ac:dyDescent="0.15">
      <c r="A10" s="79"/>
      <c r="B10" s="78"/>
      <c r="C10" s="1702"/>
    </row>
    <row r="11" spans="1:3" x14ac:dyDescent="0.15">
      <c r="A11" s="79"/>
      <c r="B11" s="78"/>
      <c r="C11" s="1702"/>
    </row>
    <row r="12" spans="1:3" x14ac:dyDescent="0.15">
      <c r="A12" s="79"/>
      <c r="B12" s="78"/>
      <c r="C12" s="1702"/>
    </row>
    <row r="13" spans="1:3" x14ac:dyDescent="0.15">
      <c r="A13" s="79"/>
      <c r="B13" s="78"/>
      <c r="C13" s="1702"/>
    </row>
    <row r="14" spans="1:3" x14ac:dyDescent="0.15">
      <c r="A14" s="79"/>
      <c r="B14" s="78"/>
      <c r="C14" s="1702"/>
    </row>
    <row r="15" spans="1:3" x14ac:dyDescent="0.15">
      <c r="A15" s="79"/>
      <c r="B15" s="78"/>
      <c r="C15" s="1702"/>
    </row>
    <row r="16" spans="1:3" x14ac:dyDescent="0.15">
      <c r="A16" s="79" t="s">
        <v>142</v>
      </c>
      <c r="B16" s="78"/>
      <c r="C16" s="1702"/>
    </row>
    <row r="17" spans="1:3" x14ac:dyDescent="0.15">
      <c r="A17" s="79"/>
      <c r="B17" s="78"/>
      <c r="C17" s="1702"/>
    </row>
    <row r="18" spans="1:3" x14ac:dyDescent="0.15">
      <c r="A18" s="79"/>
      <c r="B18" s="78"/>
      <c r="C18" s="1702"/>
    </row>
    <row r="19" spans="1:3" x14ac:dyDescent="0.15">
      <c r="A19" s="79"/>
      <c r="B19" s="78"/>
      <c r="C19" s="1702"/>
    </row>
    <row r="20" spans="1:3" x14ac:dyDescent="0.15">
      <c r="A20" s="79"/>
      <c r="B20" s="78"/>
      <c r="C20" s="1702"/>
    </row>
    <row r="21" spans="1:3" x14ac:dyDescent="0.15">
      <c r="A21" s="79"/>
      <c r="B21" s="78"/>
      <c r="C21" s="1702"/>
    </row>
    <row r="22" spans="1:3" x14ac:dyDescent="0.15">
      <c r="A22" s="79"/>
      <c r="B22" s="78"/>
      <c r="C22" s="1702"/>
    </row>
    <row r="23" spans="1:3" x14ac:dyDescent="0.15">
      <c r="A23" s="79"/>
      <c r="B23" s="78"/>
      <c r="C23" s="1702"/>
    </row>
    <row r="24" spans="1:3" x14ac:dyDescent="0.15">
      <c r="A24" s="86"/>
      <c r="B24" s="85"/>
      <c r="C24" s="1702"/>
    </row>
    <row r="25" spans="1:3" x14ac:dyDescent="0.15">
      <c r="A25" s="84" t="s">
        <v>139</v>
      </c>
      <c r="B25" s="83" t="s">
        <v>138</v>
      </c>
      <c r="C25" s="1702"/>
    </row>
    <row r="26" spans="1:3" x14ac:dyDescent="0.15">
      <c r="A26" s="82"/>
      <c r="B26" s="81"/>
      <c r="C26" s="1702"/>
    </row>
    <row r="27" spans="1:3" x14ac:dyDescent="0.15">
      <c r="A27" s="79"/>
      <c r="B27" s="78"/>
      <c r="C27" s="1702"/>
    </row>
    <row r="28" spans="1:3" x14ac:dyDescent="0.15">
      <c r="A28" s="79"/>
      <c r="B28" s="78"/>
      <c r="C28" s="1702"/>
    </row>
    <row r="29" spans="1:3" x14ac:dyDescent="0.15">
      <c r="A29" s="79"/>
      <c r="B29" s="78"/>
      <c r="C29" s="1702"/>
    </row>
    <row r="30" spans="1:3" x14ac:dyDescent="0.15">
      <c r="A30" s="79"/>
      <c r="B30" s="78"/>
      <c r="C30" s="1702"/>
    </row>
    <row r="31" spans="1:3" x14ac:dyDescent="0.15">
      <c r="A31" s="79"/>
      <c r="B31" s="78"/>
      <c r="C31" s="1702"/>
    </row>
    <row r="32" spans="1:3" x14ac:dyDescent="0.15">
      <c r="A32" s="79"/>
      <c r="B32" s="78"/>
      <c r="C32" s="1702"/>
    </row>
    <row r="33" spans="1:3" x14ac:dyDescent="0.15">
      <c r="A33" s="79"/>
      <c r="B33" s="78"/>
      <c r="C33" s="1702"/>
    </row>
    <row r="34" spans="1:3" x14ac:dyDescent="0.15">
      <c r="A34" s="79"/>
      <c r="B34" s="78"/>
      <c r="C34" s="1702"/>
    </row>
    <row r="35" spans="1:3" x14ac:dyDescent="0.15">
      <c r="A35" s="79"/>
      <c r="B35" s="78"/>
      <c r="C35" s="1702"/>
    </row>
    <row r="36" spans="1:3" x14ac:dyDescent="0.15">
      <c r="A36" s="79"/>
      <c r="B36" s="78"/>
      <c r="C36" s="1702"/>
    </row>
    <row r="37" spans="1:3" x14ac:dyDescent="0.15">
      <c r="A37" s="79"/>
      <c r="B37" s="78"/>
      <c r="C37" s="1702"/>
    </row>
    <row r="38" spans="1:3" x14ac:dyDescent="0.15">
      <c r="A38" s="79"/>
      <c r="B38" s="78"/>
      <c r="C38" s="1702"/>
    </row>
    <row r="39" spans="1:3" x14ac:dyDescent="0.15">
      <c r="A39" s="79"/>
      <c r="B39" s="78"/>
      <c r="C39" s="1702"/>
    </row>
    <row r="40" spans="1:3" x14ac:dyDescent="0.15">
      <c r="A40" s="79"/>
      <c r="B40" s="78"/>
      <c r="C40" s="1702"/>
    </row>
    <row r="41" spans="1:3" x14ac:dyDescent="0.15">
      <c r="A41" s="79"/>
      <c r="B41" s="78"/>
      <c r="C41" s="1702"/>
    </row>
    <row r="42" spans="1:3" x14ac:dyDescent="0.15">
      <c r="A42" s="79"/>
      <c r="B42" s="78"/>
      <c r="C42" s="1702"/>
    </row>
    <row r="43" spans="1:3" ht="14.25" thickBot="1" x14ac:dyDescent="0.2">
      <c r="A43" s="77"/>
      <c r="B43" s="76"/>
      <c r="C43" s="1703"/>
    </row>
    <row r="44" spans="1:3" s="75" customFormat="1" ht="11.25" x14ac:dyDescent="0.15">
      <c r="A44" s="75" t="s">
        <v>561</v>
      </c>
    </row>
    <row r="45" spans="1:3" s="75" customFormat="1" ht="11.25" x14ac:dyDescent="0.15">
      <c r="A45" s="75" t="s">
        <v>133</v>
      </c>
    </row>
    <row r="46" spans="1:3" s="75" customFormat="1" ht="11.25" x14ac:dyDescent="0.15">
      <c r="A46" s="75" t="s">
        <v>153</v>
      </c>
    </row>
    <row r="47" spans="1:3" s="75" customFormat="1" ht="11.25" x14ac:dyDescent="0.15">
      <c r="A47" s="75" t="s">
        <v>152</v>
      </c>
    </row>
  </sheetData>
  <mergeCells count="3">
    <mergeCell ref="A4:C4"/>
    <mergeCell ref="A5:C5"/>
    <mergeCell ref="C7:C43"/>
  </mergeCells>
  <phoneticPr fontId="5"/>
  <pageMargins left="1.181102362204724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C47"/>
  <sheetViews>
    <sheetView view="pageBreakPreview" zoomScaleNormal="100" zoomScaleSheetLayoutView="100" workbookViewId="0">
      <selection activeCell="A3" sqref="A3"/>
    </sheetView>
  </sheetViews>
  <sheetFormatPr defaultColWidth="9" defaultRowHeight="13.5" x14ac:dyDescent="0.15"/>
  <cols>
    <col min="1" max="1" width="19" style="74" customWidth="1"/>
    <col min="2" max="2" width="44" style="74" customWidth="1"/>
    <col min="3" max="3" width="12" style="74" customWidth="1"/>
    <col min="4" max="16384" width="9" style="74"/>
  </cols>
  <sheetData>
    <row r="1" spans="1:3" ht="17.25" x14ac:dyDescent="0.2">
      <c r="A1" s="93" t="s">
        <v>151</v>
      </c>
    </row>
    <row r="3" spans="1:3" ht="17.25" x14ac:dyDescent="0.2">
      <c r="A3" s="92" t="s">
        <v>150</v>
      </c>
    </row>
    <row r="4" spans="1:3" x14ac:dyDescent="0.15">
      <c r="A4" s="1700" t="s">
        <v>149</v>
      </c>
      <c r="B4" s="1700"/>
      <c r="C4" s="1700"/>
    </row>
    <row r="5" spans="1:3" ht="14.25" thickBot="1" x14ac:dyDescent="0.2">
      <c r="A5" s="1700" t="s">
        <v>562</v>
      </c>
      <c r="B5" s="1700"/>
      <c r="C5" s="1700"/>
    </row>
    <row r="6" spans="1:3" s="88" customFormat="1" x14ac:dyDescent="0.15">
      <c r="A6" s="91" t="s">
        <v>563</v>
      </c>
      <c r="B6" s="90" t="s">
        <v>148</v>
      </c>
      <c r="C6" s="89" t="s">
        <v>147</v>
      </c>
    </row>
    <row r="7" spans="1:3" ht="27" x14ac:dyDescent="0.15">
      <c r="A7" s="87" t="s">
        <v>146</v>
      </c>
      <c r="B7" s="78"/>
      <c r="C7" s="1701"/>
    </row>
    <row r="8" spans="1:3" x14ac:dyDescent="0.15">
      <c r="A8" s="79"/>
      <c r="B8" s="80" t="s">
        <v>145</v>
      </c>
      <c r="C8" s="1702"/>
    </row>
    <row r="9" spans="1:3" x14ac:dyDescent="0.15">
      <c r="A9" s="79"/>
      <c r="B9" s="80" t="s">
        <v>144</v>
      </c>
      <c r="C9" s="1702"/>
    </row>
    <row r="10" spans="1:3" x14ac:dyDescent="0.15">
      <c r="A10" s="79"/>
      <c r="B10" s="80" t="s">
        <v>143</v>
      </c>
      <c r="C10" s="1702"/>
    </row>
    <row r="11" spans="1:3" x14ac:dyDescent="0.15">
      <c r="A11" s="79"/>
      <c r="B11" s="80"/>
      <c r="C11" s="1702"/>
    </row>
    <row r="12" spans="1:3" x14ac:dyDescent="0.15">
      <c r="A12" s="79"/>
      <c r="B12" s="78"/>
      <c r="C12" s="1702"/>
    </row>
    <row r="13" spans="1:3" x14ac:dyDescent="0.15">
      <c r="A13" s="79"/>
      <c r="B13" s="78"/>
      <c r="C13" s="1702"/>
    </row>
    <row r="14" spans="1:3" x14ac:dyDescent="0.15">
      <c r="A14" s="79"/>
      <c r="B14" s="78"/>
      <c r="C14" s="1702"/>
    </row>
    <row r="15" spans="1:3" x14ac:dyDescent="0.15">
      <c r="A15" s="79"/>
      <c r="B15" s="78"/>
      <c r="C15" s="1702"/>
    </row>
    <row r="16" spans="1:3" x14ac:dyDescent="0.15">
      <c r="A16" s="79" t="s">
        <v>142</v>
      </c>
      <c r="B16" s="80" t="s">
        <v>141</v>
      </c>
      <c r="C16" s="1702"/>
    </row>
    <row r="17" spans="1:3" x14ac:dyDescent="0.15">
      <c r="A17" s="79"/>
      <c r="B17" s="80" t="s">
        <v>140</v>
      </c>
      <c r="C17" s="1702"/>
    </row>
    <row r="18" spans="1:3" x14ac:dyDescent="0.15">
      <c r="A18" s="79"/>
      <c r="B18" s="80" t="s">
        <v>564</v>
      </c>
      <c r="C18" s="1702"/>
    </row>
    <row r="19" spans="1:3" x14ac:dyDescent="0.15">
      <c r="A19" s="79"/>
      <c r="B19" s="80"/>
      <c r="C19" s="1702"/>
    </row>
    <row r="20" spans="1:3" x14ac:dyDescent="0.15">
      <c r="A20" s="79"/>
      <c r="B20" s="78"/>
      <c r="C20" s="1702"/>
    </row>
    <row r="21" spans="1:3" x14ac:dyDescent="0.15">
      <c r="A21" s="79"/>
      <c r="B21" s="78"/>
      <c r="C21" s="1702"/>
    </row>
    <row r="22" spans="1:3" x14ac:dyDescent="0.15">
      <c r="A22" s="79"/>
      <c r="B22" s="78"/>
      <c r="C22" s="1702"/>
    </row>
    <row r="23" spans="1:3" x14ac:dyDescent="0.15">
      <c r="A23" s="79"/>
      <c r="B23" s="78"/>
      <c r="C23" s="1702"/>
    </row>
    <row r="24" spans="1:3" x14ac:dyDescent="0.15">
      <c r="A24" s="86"/>
      <c r="B24" s="85"/>
      <c r="C24" s="1702"/>
    </row>
    <row r="25" spans="1:3" x14ac:dyDescent="0.15">
      <c r="A25" s="84" t="s">
        <v>139</v>
      </c>
      <c r="B25" s="83" t="s">
        <v>138</v>
      </c>
      <c r="C25" s="1702"/>
    </row>
    <row r="26" spans="1:3" x14ac:dyDescent="0.15">
      <c r="A26" s="82"/>
      <c r="B26" s="81"/>
      <c r="C26" s="1702"/>
    </row>
    <row r="27" spans="1:3" x14ac:dyDescent="0.15">
      <c r="A27" s="79" t="s">
        <v>137</v>
      </c>
      <c r="B27" s="80" t="s">
        <v>565</v>
      </c>
      <c r="C27" s="1702"/>
    </row>
    <row r="28" spans="1:3" x14ac:dyDescent="0.15">
      <c r="A28" s="79"/>
      <c r="B28" s="80" t="s">
        <v>566</v>
      </c>
      <c r="C28" s="1702"/>
    </row>
    <row r="29" spans="1:3" x14ac:dyDescent="0.15">
      <c r="A29" s="79"/>
      <c r="B29" s="80" t="s">
        <v>134</v>
      </c>
      <c r="C29" s="1702"/>
    </row>
    <row r="30" spans="1:3" x14ac:dyDescent="0.15">
      <c r="A30" s="79"/>
      <c r="B30" s="80" t="s">
        <v>567</v>
      </c>
      <c r="C30" s="1702"/>
    </row>
    <row r="31" spans="1:3" x14ac:dyDescent="0.15">
      <c r="A31" s="79"/>
      <c r="B31" s="80"/>
      <c r="C31" s="1702"/>
    </row>
    <row r="32" spans="1:3" x14ac:dyDescent="0.15">
      <c r="A32" s="79" t="s">
        <v>136</v>
      </c>
      <c r="B32" s="80" t="s">
        <v>135</v>
      </c>
      <c r="C32" s="1702"/>
    </row>
    <row r="33" spans="1:3" x14ac:dyDescent="0.15">
      <c r="A33" s="79"/>
      <c r="B33" s="80" t="s">
        <v>566</v>
      </c>
      <c r="C33" s="1702"/>
    </row>
    <row r="34" spans="1:3" x14ac:dyDescent="0.15">
      <c r="A34" s="79"/>
      <c r="B34" s="80" t="s">
        <v>134</v>
      </c>
      <c r="C34" s="1702"/>
    </row>
    <row r="35" spans="1:3" x14ac:dyDescent="0.15">
      <c r="A35" s="79"/>
      <c r="B35" s="80" t="s">
        <v>567</v>
      </c>
      <c r="C35" s="1702"/>
    </row>
    <row r="36" spans="1:3" x14ac:dyDescent="0.15">
      <c r="A36" s="79"/>
      <c r="B36" s="80"/>
      <c r="C36" s="1702"/>
    </row>
    <row r="37" spans="1:3" x14ac:dyDescent="0.15">
      <c r="A37" s="79"/>
      <c r="B37" s="78"/>
      <c r="C37" s="1702"/>
    </row>
    <row r="38" spans="1:3" x14ac:dyDescent="0.15">
      <c r="A38" s="79"/>
      <c r="B38" s="78"/>
      <c r="C38" s="1702"/>
    </row>
    <row r="39" spans="1:3" x14ac:dyDescent="0.15">
      <c r="A39" s="79"/>
      <c r="B39" s="78"/>
      <c r="C39" s="1702"/>
    </row>
    <row r="40" spans="1:3" x14ac:dyDescent="0.15">
      <c r="A40" s="79"/>
      <c r="B40" s="78"/>
      <c r="C40" s="1702"/>
    </row>
    <row r="41" spans="1:3" x14ac:dyDescent="0.15">
      <c r="A41" s="79"/>
      <c r="B41" s="78"/>
      <c r="C41" s="1702"/>
    </row>
    <row r="42" spans="1:3" x14ac:dyDescent="0.15">
      <c r="A42" s="79"/>
      <c r="B42" s="78"/>
      <c r="C42" s="1702"/>
    </row>
    <row r="43" spans="1:3" ht="14.25" thickBot="1" x14ac:dyDescent="0.2">
      <c r="A43" s="77"/>
      <c r="B43" s="76"/>
      <c r="C43" s="1703"/>
    </row>
    <row r="44" spans="1:3" s="75" customFormat="1" ht="11.25" x14ac:dyDescent="0.15">
      <c r="A44" s="75" t="s">
        <v>568</v>
      </c>
    </row>
    <row r="45" spans="1:3" s="75" customFormat="1" ht="11.25" x14ac:dyDescent="0.15">
      <c r="A45" s="75" t="s">
        <v>133</v>
      </c>
    </row>
    <row r="46" spans="1:3" s="75" customFormat="1" ht="11.25" x14ac:dyDescent="0.15">
      <c r="A46" s="75" t="s">
        <v>569</v>
      </c>
    </row>
    <row r="47" spans="1:3" s="75" customFormat="1" ht="11.25" x14ac:dyDescent="0.15">
      <c r="A47" s="75" t="s">
        <v>570</v>
      </c>
    </row>
  </sheetData>
  <mergeCells count="3">
    <mergeCell ref="A4:C4"/>
    <mergeCell ref="A5:C5"/>
    <mergeCell ref="C7:C43"/>
  </mergeCells>
  <phoneticPr fontId="5"/>
  <pageMargins left="0.75" right="0.75" top="1" bottom="1" header="0.51200000000000001" footer="0.51200000000000001"/>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I45"/>
  <sheetViews>
    <sheetView view="pageBreakPreview" zoomScaleNormal="100" zoomScaleSheetLayoutView="100" workbookViewId="0">
      <selection activeCell="A3" sqref="A3"/>
    </sheetView>
  </sheetViews>
  <sheetFormatPr defaultColWidth="9" defaultRowHeight="13.5" x14ac:dyDescent="0.15"/>
  <cols>
    <col min="1" max="9" width="9.625" style="1" customWidth="1"/>
    <col min="10" max="16384" width="9" style="1"/>
  </cols>
  <sheetData>
    <row r="1" spans="1:9" ht="17.25" x14ac:dyDescent="0.2">
      <c r="A1" s="4" t="s">
        <v>52</v>
      </c>
    </row>
    <row r="2" spans="1:9" ht="17.25" x14ac:dyDescent="0.2">
      <c r="A2" s="4"/>
      <c r="C2" s="1704" t="s">
        <v>51</v>
      </c>
      <c r="D2" s="1704"/>
      <c r="E2" s="1704"/>
      <c r="F2" s="1704"/>
      <c r="G2" s="1704"/>
    </row>
    <row r="4" spans="1:9" ht="15" customHeight="1" x14ac:dyDescent="0.15">
      <c r="A4" s="1705" t="s">
        <v>50</v>
      </c>
      <c r="B4" s="1706"/>
      <c r="C4" s="1707"/>
      <c r="D4" s="1708"/>
      <c r="E4" s="1708"/>
      <c r="F4" s="1708"/>
      <c r="G4" s="1708"/>
      <c r="H4" s="1708"/>
      <c r="I4" s="1709"/>
    </row>
    <row r="5" spans="1:9" ht="15" customHeight="1" x14ac:dyDescent="0.15">
      <c r="A5" s="361" t="s">
        <v>20</v>
      </c>
      <c r="B5" s="1710"/>
      <c r="C5" s="1710"/>
      <c r="D5" s="1710"/>
      <c r="E5" s="1710"/>
      <c r="F5" s="1711" t="s">
        <v>47</v>
      </c>
      <c r="G5" s="1712" t="s">
        <v>54</v>
      </c>
      <c r="H5" s="1713"/>
      <c r="I5" s="1714"/>
    </row>
    <row r="6" spans="1:9" ht="15" customHeight="1" x14ac:dyDescent="0.15">
      <c r="A6" s="1715" t="s">
        <v>45</v>
      </c>
      <c r="B6" s="1717"/>
      <c r="C6" s="1717"/>
      <c r="D6" s="1717"/>
      <c r="E6" s="1717"/>
      <c r="F6" s="1711"/>
      <c r="G6" s="1712"/>
      <c r="H6" s="1713"/>
      <c r="I6" s="1714"/>
    </row>
    <row r="7" spans="1:9" ht="15" customHeight="1" x14ac:dyDescent="0.15">
      <c r="A7" s="1716"/>
      <c r="B7" s="1717"/>
      <c r="C7" s="1717"/>
      <c r="D7" s="1717"/>
      <c r="E7" s="1717"/>
      <c r="F7" s="1711"/>
      <c r="G7" s="1712"/>
      <c r="H7" s="1713"/>
      <c r="I7" s="1714"/>
    </row>
    <row r="8" spans="1:9" ht="15" customHeight="1" x14ac:dyDescent="0.15">
      <c r="A8" s="1715" t="s">
        <v>43</v>
      </c>
      <c r="B8" s="1718" t="s">
        <v>53</v>
      </c>
      <c r="C8" s="1719"/>
      <c r="D8" s="1719"/>
      <c r="E8" s="1719"/>
      <c r="F8" s="1719"/>
      <c r="G8" s="1719"/>
      <c r="H8" s="1719"/>
      <c r="I8" s="1720"/>
    </row>
    <row r="9" spans="1:9" ht="15" customHeight="1" x14ac:dyDescent="0.15">
      <c r="A9" s="1716"/>
      <c r="B9" s="1721"/>
      <c r="C9" s="1722"/>
      <c r="D9" s="1722"/>
      <c r="E9" s="1722"/>
      <c r="F9" s="1722"/>
      <c r="G9" s="1722"/>
      <c r="H9" s="1722"/>
      <c r="I9" s="1723"/>
    </row>
    <row r="10" spans="1:9" ht="15" customHeight="1" x14ac:dyDescent="0.15">
      <c r="A10" s="3" t="s">
        <v>21</v>
      </c>
      <c r="B10" s="1707"/>
      <c r="C10" s="1708"/>
      <c r="D10" s="1708"/>
      <c r="E10" s="1708"/>
      <c r="F10" s="1708"/>
      <c r="G10" s="1708"/>
      <c r="H10" s="1708"/>
      <c r="I10" s="1709"/>
    </row>
    <row r="11" spans="1:9" ht="15" customHeight="1" x14ac:dyDescent="0.15">
      <c r="A11" s="1707" t="s">
        <v>41</v>
      </c>
      <c r="B11" s="1708"/>
      <c r="C11" s="1708"/>
      <c r="D11" s="1708"/>
      <c r="E11" s="1708"/>
      <c r="F11" s="1708"/>
      <c r="G11" s="1708"/>
      <c r="H11" s="1708"/>
      <c r="I11" s="1709"/>
    </row>
    <row r="12" spans="1:9" ht="15" customHeight="1" x14ac:dyDescent="0.15">
      <c r="A12" s="1707" t="s">
        <v>40</v>
      </c>
      <c r="B12" s="1708"/>
      <c r="C12" s="1709"/>
      <c r="D12" s="1707" t="s">
        <v>39</v>
      </c>
      <c r="E12" s="1708"/>
      <c r="F12" s="1709"/>
      <c r="G12" s="1708" t="s">
        <v>38</v>
      </c>
      <c r="H12" s="1708"/>
      <c r="I12" s="1709"/>
    </row>
    <row r="13" spans="1:9" ht="15" customHeight="1" x14ac:dyDescent="0.15">
      <c r="A13" s="1724"/>
      <c r="B13" s="1725"/>
      <c r="C13" s="1726"/>
      <c r="D13" s="1724"/>
      <c r="E13" s="1725"/>
      <c r="F13" s="1726"/>
      <c r="G13" s="1725"/>
      <c r="H13" s="1725"/>
      <c r="I13" s="1726"/>
    </row>
    <row r="14" spans="1:9" ht="15" customHeight="1" x14ac:dyDescent="0.15">
      <c r="A14" s="1727"/>
      <c r="B14" s="1728"/>
      <c r="C14" s="1729"/>
      <c r="D14" s="1727"/>
      <c r="E14" s="1728"/>
      <c r="F14" s="1729"/>
      <c r="G14" s="1728"/>
      <c r="H14" s="1728"/>
      <c r="I14" s="1729"/>
    </row>
    <row r="15" spans="1:9" ht="15" customHeight="1" x14ac:dyDescent="0.15">
      <c r="A15" s="1730"/>
      <c r="B15" s="1731"/>
      <c r="C15" s="1732"/>
      <c r="D15" s="1730"/>
      <c r="E15" s="1731"/>
      <c r="F15" s="1732"/>
      <c r="G15" s="1731"/>
      <c r="H15" s="1731"/>
      <c r="I15" s="1732"/>
    </row>
    <row r="16" spans="1:9" ht="15" customHeight="1" x14ac:dyDescent="0.15">
      <c r="A16" s="1733"/>
      <c r="B16" s="1710"/>
      <c r="C16" s="1734"/>
      <c r="D16" s="1733"/>
      <c r="E16" s="1710"/>
      <c r="F16" s="1734"/>
      <c r="G16" s="1710"/>
      <c r="H16" s="1710"/>
      <c r="I16" s="1734"/>
    </row>
    <row r="17" spans="1:9" ht="15" customHeight="1" x14ac:dyDescent="0.15">
      <c r="A17" s="1733"/>
      <c r="B17" s="1710"/>
      <c r="C17" s="1734"/>
      <c r="D17" s="1733"/>
      <c r="E17" s="1710"/>
      <c r="F17" s="1734"/>
      <c r="G17" s="1710"/>
      <c r="H17" s="1710"/>
      <c r="I17" s="1734"/>
    </row>
    <row r="18" spans="1:9" ht="15" customHeight="1" x14ac:dyDescent="0.15">
      <c r="A18" s="1733"/>
      <c r="B18" s="1710"/>
      <c r="C18" s="1734"/>
      <c r="D18" s="1733"/>
      <c r="E18" s="1710"/>
      <c r="F18" s="1734"/>
      <c r="G18" s="1710"/>
      <c r="H18" s="1710"/>
      <c r="I18" s="1734"/>
    </row>
    <row r="19" spans="1:9" ht="15" customHeight="1" x14ac:dyDescent="0.15">
      <c r="A19" s="1733"/>
      <c r="B19" s="1710"/>
      <c r="C19" s="1734"/>
      <c r="D19" s="1733"/>
      <c r="E19" s="1710"/>
      <c r="F19" s="1734"/>
      <c r="G19" s="1710"/>
      <c r="H19" s="1710"/>
      <c r="I19" s="1734"/>
    </row>
    <row r="20" spans="1:9" ht="15" customHeight="1" x14ac:dyDescent="0.15">
      <c r="A20" s="1733"/>
      <c r="B20" s="1710"/>
      <c r="C20" s="1734"/>
      <c r="D20" s="1733"/>
      <c r="E20" s="1710"/>
      <c r="F20" s="1734"/>
      <c r="G20" s="1710"/>
      <c r="H20" s="1710"/>
      <c r="I20" s="1734"/>
    </row>
    <row r="21" spans="1:9" ht="15" customHeight="1" x14ac:dyDescent="0.15">
      <c r="A21" s="1733"/>
      <c r="B21" s="1710"/>
      <c r="C21" s="1734"/>
      <c r="D21" s="1733"/>
      <c r="E21" s="1710"/>
      <c r="F21" s="1734"/>
      <c r="G21" s="1710"/>
      <c r="H21" s="1710"/>
      <c r="I21" s="1734"/>
    </row>
    <row r="22" spans="1:9" ht="15" customHeight="1" x14ac:dyDescent="0.15">
      <c r="A22" s="1733"/>
      <c r="B22" s="1710"/>
      <c r="C22" s="1734"/>
      <c r="D22" s="1733"/>
      <c r="E22" s="1710"/>
      <c r="F22" s="1734"/>
      <c r="G22" s="1710"/>
      <c r="H22" s="1710"/>
      <c r="I22" s="1734"/>
    </row>
    <row r="23" spans="1:9" ht="15" customHeight="1" x14ac:dyDescent="0.15">
      <c r="A23" s="1733"/>
      <c r="B23" s="1710"/>
      <c r="C23" s="1734"/>
      <c r="D23" s="1733"/>
      <c r="E23" s="1710"/>
      <c r="F23" s="1734"/>
      <c r="G23" s="1710"/>
      <c r="H23" s="1710"/>
      <c r="I23" s="1734"/>
    </row>
    <row r="24" spans="1:9" ht="15" customHeight="1" x14ac:dyDescent="0.15">
      <c r="A24" s="1733"/>
      <c r="B24" s="1710"/>
      <c r="C24" s="1734"/>
      <c r="D24" s="1733"/>
      <c r="E24" s="1710"/>
      <c r="F24" s="1734"/>
      <c r="G24" s="1710"/>
      <c r="H24" s="1710"/>
      <c r="I24" s="1734"/>
    </row>
    <row r="25" spans="1:9" ht="15" customHeight="1" x14ac:dyDescent="0.15">
      <c r="A25" s="1733"/>
      <c r="B25" s="1710"/>
      <c r="C25" s="1734"/>
      <c r="D25" s="1733"/>
      <c r="E25" s="1710"/>
      <c r="F25" s="1734"/>
      <c r="G25" s="1710"/>
      <c r="H25" s="1710"/>
      <c r="I25" s="1734"/>
    </row>
    <row r="26" spans="1:9" ht="15" customHeight="1" x14ac:dyDescent="0.15">
      <c r="A26" s="1733"/>
      <c r="B26" s="1710"/>
      <c r="C26" s="1734"/>
      <c r="D26" s="1733"/>
      <c r="E26" s="1710"/>
      <c r="F26" s="1734"/>
      <c r="G26" s="1710"/>
      <c r="H26" s="1710"/>
      <c r="I26" s="1734"/>
    </row>
    <row r="27" spans="1:9" ht="15" customHeight="1" x14ac:dyDescent="0.15">
      <c r="A27" s="1740"/>
      <c r="B27" s="1741"/>
      <c r="C27" s="1742"/>
      <c r="D27" s="1740"/>
      <c r="E27" s="1741"/>
      <c r="F27" s="1742"/>
      <c r="G27" s="1740"/>
      <c r="H27" s="1741"/>
      <c r="I27" s="1742"/>
    </row>
    <row r="28" spans="1:9" ht="15" customHeight="1" x14ac:dyDescent="0.15">
      <c r="A28" s="1707" t="s">
        <v>29</v>
      </c>
      <c r="B28" s="1708"/>
      <c r="C28" s="1708"/>
      <c r="D28" s="1708"/>
      <c r="E28" s="1708"/>
      <c r="F28" s="1708"/>
      <c r="G28" s="1708"/>
      <c r="H28" s="1708"/>
      <c r="I28" s="1709"/>
    </row>
    <row r="29" spans="1:9" ht="15" customHeight="1" x14ac:dyDescent="0.15">
      <c r="A29" s="1707" t="s">
        <v>28</v>
      </c>
      <c r="B29" s="1708"/>
      <c r="C29" s="1708"/>
      <c r="D29" s="1709"/>
      <c r="E29" s="1707" t="s">
        <v>27</v>
      </c>
      <c r="F29" s="1708"/>
      <c r="G29" s="1708"/>
      <c r="H29" s="1708"/>
      <c r="I29" s="1709"/>
    </row>
    <row r="30" spans="1:9" ht="15" customHeight="1" x14ac:dyDescent="0.15">
      <c r="A30" s="1735"/>
      <c r="B30" s="1736"/>
      <c r="C30" s="1736"/>
      <c r="D30" s="1737"/>
      <c r="E30" s="1735"/>
      <c r="F30" s="1736"/>
      <c r="G30" s="1736"/>
      <c r="H30" s="1736"/>
      <c r="I30" s="1737"/>
    </row>
    <row r="31" spans="1:9" ht="15" customHeight="1" x14ac:dyDescent="0.15">
      <c r="A31" s="1738"/>
      <c r="B31" s="1717"/>
      <c r="C31" s="1717"/>
      <c r="D31" s="1739"/>
      <c r="E31" s="1738"/>
      <c r="F31" s="1717"/>
      <c r="G31" s="1717"/>
      <c r="H31" s="1717"/>
      <c r="I31" s="1739"/>
    </row>
    <row r="32" spans="1:9" ht="15" customHeight="1" x14ac:dyDescent="0.15">
      <c r="A32" s="1738"/>
      <c r="B32" s="1717"/>
      <c r="C32" s="1717"/>
      <c r="D32" s="1739"/>
      <c r="E32" s="1738"/>
      <c r="F32" s="1717"/>
      <c r="G32" s="1717"/>
      <c r="H32" s="1717"/>
      <c r="I32" s="1739"/>
    </row>
    <row r="33" spans="1:9" ht="15" customHeight="1" x14ac:dyDescent="0.15">
      <c r="A33" s="1738"/>
      <c r="B33" s="1717"/>
      <c r="C33" s="1717"/>
      <c r="D33" s="1739"/>
      <c r="E33" s="1738"/>
      <c r="F33" s="1717"/>
      <c r="G33" s="1717"/>
      <c r="H33" s="1717"/>
      <c r="I33" s="1739"/>
    </row>
    <row r="34" spans="1:9" ht="15" customHeight="1" x14ac:dyDescent="0.15">
      <c r="A34" s="1738"/>
      <c r="B34" s="1717"/>
      <c r="C34" s="1717"/>
      <c r="D34" s="1739"/>
      <c r="E34" s="1738"/>
      <c r="F34" s="1717"/>
      <c r="G34" s="1717"/>
      <c r="H34" s="1717"/>
      <c r="I34" s="1739"/>
    </row>
    <row r="35" spans="1:9" ht="15" customHeight="1" x14ac:dyDescent="0.15">
      <c r="A35" s="1738"/>
      <c r="B35" s="1717"/>
      <c r="C35" s="1717"/>
      <c r="D35" s="1739"/>
      <c r="E35" s="1738"/>
      <c r="F35" s="1717"/>
      <c r="G35" s="1717"/>
      <c r="H35" s="1717"/>
      <c r="I35" s="1739"/>
    </row>
    <row r="36" spans="1:9" ht="15" customHeight="1" x14ac:dyDescent="0.15">
      <c r="A36" s="1740"/>
      <c r="B36" s="1741"/>
      <c r="C36" s="1741"/>
      <c r="D36" s="1742"/>
      <c r="E36" s="1740"/>
      <c r="F36" s="1741"/>
      <c r="G36" s="1741"/>
      <c r="H36" s="1741"/>
      <c r="I36" s="1742"/>
    </row>
    <row r="37" spans="1:9" ht="15" customHeight="1" x14ac:dyDescent="0.15">
      <c r="A37" s="1718" t="s">
        <v>26</v>
      </c>
      <c r="B37" s="1719"/>
      <c r="C37" s="1719"/>
      <c r="D37" s="1719"/>
      <c r="E37" s="1719"/>
      <c r="F37" s="1719"/>
      <c r="G37" s="1719"/>
      <c r="H37" s="1719"/>
      <c r="I37" s="1720"/>
    </row>
    <row r="38" spans="1:9" ht="15" customHeight="1" x14ac:dyDescent="0.15">
      <c r="A38" s="1743"/>
      <c r="B38" s="1744"/>
      <c r="C38" s="1744"/>
      <c r="D38" s="1744"/>
      <c r="E38" s="1744"/>
      <c r="F38" s="1744"/>
      <c r="G38" s="1744"/>
      <c r="H38" s="1744"/>
      <c r="I38" s="1745"/>
    </row>
    <row r="39" spans="1:9" ht="15" customHeight="1" x14ac:dyDescent="0.15">
      <c r="A39" s="1743"/>
      <c r="B39" s="1744"/>
      <c r="C39" s="1744"/>
      <c r="D39" s="1744"/>
      <c r="E39" s="1744"/>
      <c r="F39" s="1744"/>
      <c r="G39" s="1744"/>
      <c r="H39" s="1744"/>
      <c r="I39" s="1745"/>
    </row>
    <row r="40" spans="1:9" ht="15" customHeight="1" x14ac:dyDescent="0.15">
      <c r="A40" s="1743"/>
      <c r="B40" s="1744"/>
      <c r="C40" s="1744"/>
      <c r="D40" s="1744"/>
      <c r="E40" s="1744"/>
      <c r="F40" s="1744"/>
      <c r="G40" s="1744"/>
      <c r="H40" s="1744"/>
      <c r="I40" s="1745"/>
    </row>
    <row r="41" spans="1:9" ht="15" customHeight="1" x14ac:dyDescent="0.15">
      <c r="A41" s="1743"/>
      <c r="B41" s="1744"/>
      <c r="C41" s="1744"/>
      <c r="D41" s="1744"/>
      <c r="E41" s="1744"/>
      <c r="F41" s="1744"/>
      <c r="G41" s="1744"/>
      <c r="H41" s="1744"/>
      <c r="I41" s="1745"/>
    </row>
    <row r="42" spans="1:9" ht="15" customHeight="1" x14ac:dyDescent="0.15">
      <c r="A42" s="1721"/>
      <c r="B42" s="1722"/>
      <c r="C42" s="1722"/>
      <c r="D42" s="1722"/>
      <c r="E42" s="1722"/>
      <c r="F42" s="1722"/>
      <c r="G42" s="1722"/>
      <c r="H42" s="1722"/>
      <c r="I42" s="1723"/>
    </row>
    <row r="43" spans="1:9" x14ac:dyDescent="0.15">
      <c r="A43" s="2" t="s">
        <v>25</v>
      </c>
    </row>
    <row r="44" spans="1:9" x14ac:dyDescent="0.15">
      <c r="A44" s="2" t="s">
        <v>24</v>
      </c>
    </row>
    <row r="45" spans="1:9" x14ac:dyDescent="0.15">
      <c r="A45" s="2" t="s">
        <v>571</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5"/>
  <pageMargins left="0.75" right="0.43"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A1:I45"/>
  <sheetViews>
    <sheetView view="pageBreakPreview" zoomScaleNormal="100" zoomScaleSheetLayoutView="100" workbookViewId="0">
      <selection activeCell="A3" sqref="A3"/>
    </sheetView>
  </sheetViews>
  <sheetFormatPr defaultColWidth="9" defaultRowHeight="13.5" x14ac:dyDescent="0.15"/>
  <cols>
    <col min="1" max="9" width="9.625" style="1" customWidth="1"/>
    <col min="10" max="16384" width="9" style="1"/>
  </cols>
  <sheetData>
    <row r="1" spans="1:9" ht="17.25" x14ac:dyDescent="0.2">
      <c r="A1" s="4" t="s">
        <v>52</v>
      </c>
    </row>
    <row r="2" spans="1:9" ht="17.25" x14ac:dyDescent="0.2">
      <c r="A2" s="4"/>
      <c r="C2" s="1704" t="s">
        <v>51</v>
      </c>
      <c r="D2" s="1704"/>
      <c r="E2" s="1704"/>
      <c r="F2" s="1704"/>
      <c r="G2" s="1704"/>
    </row>
    <row r="4" spans="1:9" ht="15" customHeight="1" x14ac:dyDescent="0.15">
      <c r="A4" s="1705" t="s">
        <v>50</v>
      </c>
      <c r="B4" s="1706"/>
      <c r="C4" s="1707" t="s">
        <v>49</v>
      </c>
      <c r="D4" s="1708"/>
      <c r="E4" s="1708"/>
      <c r="F4" s="1708"/>
      <c r="G4" s="1708"/>
      <c r="H4" s="1708"/>
      <c r="I4" s="1709"/>
    </row>
    <row r="5" spans="1:9" ht="15" customHeight="1" x14ac:dyDescent="0.15">
      <c r="A5" s="361" t="s">
        <v>20</v>
      </c>
      <c r="B5" s="1710" t="s">
        <v>48</v>
      </c>
      <c r="C5" s="1710"/>
      <c r="D5" s="1710"/>
      <c r="E5" s="1710"/>
      <c r="F5" s="1711" t="s">
        <v>47</v>
      </c>
      <c r="G5" s="1746" t="s">
        <v>46</v>
      </c>
      <c r="H5" s="1713"/>
      <c r="I5" s="1714"/>
    </row>
    <row r="6" spans="1:9" ht="15" customHeight="1" x14ac:dyDescent="0.15">
      <c r="A6" s="1715" t="s">
        <v>45</v>
      </c>
      <c r="B6" s="1747" t="s">
        <v>44</v>
      </c>
      <c r="C6" s="1748"/>
      <c r="D6" s="1748"/>
      <c r="E6" s="1749"/>
      <c r="F6" s="1711"/>
      <c r="G6" s="1712"/>
      <c r="H6" s="1713"/>
      <c r="I6" s="1714"/>
    </row>
    <row r="7" spans="1:9" ht="15" customHeight="1" x14ac:dyDescent="0.15">
      <c r="A7" s="1716"/>
      <c r="B7" s="1750"/>
      <c r="C7" s="1751"/>
      <c r="D7" s="1751"/>
      <c r="E7" s="1752"/>
      <c r="F7" s="1711"/>
      <c r="G7" s="1712"/>
      <c r="H7" s="1713"/>
      <c r="I7" s="1714"/>
    </row>
    <row r="8" spans="1:9" ht="15" customHeight="1" x14ac:dyDescent="0.15">
      <c r="A8" s="1715" t="s">
        <v>43</v>
      </c>
      <c r="B8" s="1753" t="s">
        <v>42</v>
      </c>
      <c r="C8" s="1719"/>
      <c r="D8" s="1719"/>
      <c r="E8" s="1719"/>
      <c r="F8" s="1719"/>
      <c r="G8" s="1719"/>
      <c r="H8" s="1719"/>
      <c r="I8" s="1720"/>
    </row>
    <row r="9" spans="1:9" ht="15" customHeight="1" x14ac:dyDescent="0.15">
      <c r="A9" s="1716"/>
      <c r="B9" s="1721"/>
      <c r="C9" s="1722"/>
      <c r="D9" s="1722"/>
      <c r="E9" s="1722"/>
      <c r="F9" s="1722"/>
      <c r="G9" s="1722"/>
      <c r="H9" s="1722"/>
      <c r="I9" s="1723"/>
    </row>
    <row r="10" spans="1:9" ht="15" customHeight="1" x14ac:dyDescent="0.15">
      <c r="A10" s="3" t="s">
        <v>21</v>
      </c>
      <c r="B10" s="1707" t="s">
        <v>572</v>
      </c>
      <c r="C10" s="1708"/>
      <c r="D10" s="1708"/>
      <c r="E10" s="1708"/>
      <c r="F10" s="1708"/>
      <c r="G10" s="1708"/>
      <c r="H10" s="1708"/>
      <c r="I10" s="1709"/>
    </row>
    <row r="11" spans="1:9" ht="15" customHeight="1" x14ac:dyDescent="0.15">
      <c r="A11" s="1707" t="s">
        <v>41</v>
      </c>
      <c r="B11" s="1708"/>
      <c r="C11" s="1708"/>
      <c r="D11" s="1708"/>
      <c r="E11" s="1708"/>
      <c r="F11" s="1708"/>
      <c r="G11" s="1708"/>
      <c r="H11" s="1708"/>
      <c r="I11" s="1709"/>
    </row>
    <row r="12" spans="1:9" ht="15" customHeight="1" x14ac:dyDescent="0.15">
      <c r="A12" s="1707" t="s">
        <v>40</v>
      </c>
      <c r="B12" s="1708"/>
      <c r="C12" s="1709"/>
      <c r="D12" s="1707" t="s">
        <v>39</v>
      </c>
      <c r="E12" s="1708"/>
      <c r="F12" s="1709"/>
      <c r="G12" s="1708" t="s">
        <v>38</v>
      </c>
      <c r="H12" s="1708"/>
      <c r="I12" s="1709"/>
    </row>
    <row r="13" spans="1:9" ht="15" customHeight="1" x14ac:dyDescent="0.15">
      <c r="A13" s="1724" t="s">
        <v>36</v>
      </c>
      <c r="B13" s="1725"/>
      <c r="C13" s="1726"/>
      <c r="D13" s="1724" t="s">
        <v>33</v>
      </c>
      <c r="E13" s="1725"/>
      <c r="F13" s="1726"/>
      <c r="G13" s="1725" t="s">
        <v>37</v>
      </c>
      <c r="H13" s="1725"/>
      <c r="I13" s="1726"/>
    </row>
    <row r="14" spans="1:9" ht="15" customHeight="1" x14ac:dyDescent="0.15">
      <c r="A14" s="1727" t="s">
        <v>36</v>
      </c>
      <c r="B14" s="1728"/>
      <c r="C14" s="1729"/>
      <c r="D14" s="1727" t="s">
        <v>33</v>
      </c>
      <c r="E14" s="1728"/>
      <c r="F14" s="1729"/>
      <c r="G14" s="1728" t="s">
        <v>30</v>
      </c>
      <c r="H14" s="1728"/>
      <c r="I14" s="1729"/>
    </row>
    <row r="15" spans="1:9" ht="15" customHeight="1" x14ac:dyDescent="0.15">
      <c r="A15" s="1730" t="s">
        <v>36</v>
      </c>
      <c r="B15" s="1731"/>
      <c r="C15" s="1732"/>
      <c r="D15" s="1730" t="s">
        <v>35</v>
      </c>
      <c r="E15" s="1731"/>
      <c r="F15" s="1732"/>
      <c r="G15" s="1731" t="s">
        <v>30</v>
      </c>
      <c r="H15" s="1731"/>
      <c r="I15" s="1732"/>
    </row>
    <row r="16" spans="1:9" ht="15" customHeight="1" x14ac:dyDescent="0.15">
      <c r="A16" s="1733" t="s">
        <v>34</v>
      </c>
      <c r="B16" s="1710"/>
      <c r="C16" s="1734"/>
      <c r="D16" s="1733" t="s">
        <v>33</v>
      </c>
      <c r="E16" s="1710"/>
      <c r="F16" s="1734"/>
      <c r="G16" s="1710" t="s">
        <v>30</v>
      </c>
      <c r="H16" s="1710"/>
      <c r="I16" s="1734"/>
    </row>
    <row r="17" spans="1:9" ht="15" customHeight="1" x14ac:dyDescent="0.15">
      <c r="A17" s="1733" t="s">
        <v>32</v>
      </c>
      <c r="B17" s="1710"/>
      <c r="C17" s="1734"/>
      <c r="D17" s="1733" t="s">
        <v>31</v>
      </c>
      <c r="E17" s="1710"/>
      <c r="F17" s="1734"/>
      <c r="G17" s="1710" t="s">
        <v>30</v>
      </c>
      <c r="H17" s="1710"/>
      <c r="I17" s="1734"/>
    </row>
    <row r="18" spans="1:9" ht="15" customHeight="1" x14ac:dyDescent="0.15">
      <c r="A18" s="1733"/>
      <c r="B18" s="1710"/>
      <c r="C18" s="1734"/>
      <c r="D18" s="1733"/>
      <c r="E18" s="1710"/>
      <c r="F18" s="1734"/>
      <c r="G18" s="1710"/>
      <c r="H18" s="1710"/>
      <c r="I18" s="1734"/>
    </row>
    <row r="19" spans="1:9" ht="15" customHeight="1" x14ac:dyDescent="0.15">
      <c r="A19" s="1733"/>
      <c r="B19" s="1710"/>
      <c r="C19" s="1734"/>
      <c r="D19" s="1733"/>
      <c r="E19" s="1710"/>
      <c r="F19" s="1734"/>
      <c r="G19" s="1710"/>
      <c r="H19" s="1710"/>
      <c r="I19" s="1734"/>
    </row>
    <row r="20" spans="1:9" ht="15" customHeight="1" x14ac:dyDescent="0.15">
      <c r="A20" s="1733"/>
      <c r="B20" s="1710"/>
      <c r="C20" s="1734"/>
      <c r="D20" s="1733"/>
      <c r="E20" s="1710"/>
      <c r="F20" s="1734"/>
      <c r="G20" s="1710"/>
      <c r="H20" s="1710"/>
      <c r="I20" s="1734"/>
    </row>
    <row r="21" spans="1:9" ht="15" customHeight="1" x14ac:dyDescent="0.15">
      <c r="A21" s="1733"/>
      <c r="B21" s="1710"/>
      <c r="C21" s="1734"/>
      <c r="D21" s="1733"/>
      <c r="E21" s="1710"/>
      <c r="F21" s="1734"/>
      <c r="G21" s="1710"/>
      <c r="H21" s="1710"/>
      <c r="I21" s="1734"/>
    </row>
    <row r="22" spans="1:9" ht="15" customHeight="1" x14ac:dyDescent="0.15">
      <c r="A22" s="1733"/>
      <c r="B22" s="1710"/>
      <c r="C22" s="1734"/>
      <c r="D22" s="1733"/>
      <c r="E22" s="1710"/>
      <c r="F22" s="1734"/>
      <c r="G22" s="1710"/>
      <c r="H22" s="1710"/>
      <c r="I22" s="1734"/>
    </row>
    <row r="23" spans="1:9" ht="15" customHeight="1" x14ac:dyDescent="0.15">
      <c r="A23" s="1733"/>
      <c r="B23" s="1710"/>
      <c r="C23" s="1734"/>
      <c r="D23" s="1733"/>
      <c r="E23" s="1710"/>
      <c r="F23" s="1734"/>
      <c r="G23" s="1710"/>
      <c r="H23" s="1710"/>
      <c r="I23" s="1734"/>
    </row>
    <row r="24" spans="1:9" ht="15" customHeight="1" x14ac:dyDescent="0.15">
      <c r="A24" s="1733"/>
      <c r="B24" s="1710"/>
      <c r="C24" s="1734"/>
      <c r="D24" s="1733"/>
      <c r="E24" s="1710"/>
      <c r="F24" s="1734"/>
      <c r="G24" s="1710"/>
      <c r="H24" s="1710"/>
      <c r="I24" s="1734"/>
    </row>
    <row r="25" spans="1:9" ht="15" customHeight="1" x14ac:dyDescent="0.15">
      <c r="A25" s="1733"/>
      <c r="B25" s="1710"/>
      <c r="C25" s="1734"/>
      <c r="D25" s="1733"/>
      <c r="E25" s="1710"/>
      <c r="F25" s="1734"/>
      <c r="G25" s="1710"/>
      <c r="H25" s="1710"/>
      <c r="I25" s="1734"/>
    </row>
    <row r="26" spans="1:9" ht="15" customHeight="1" x14ac:dyDescent="0.15">
      <c r="A26" s="1733"/>
      <c r="B26" s="1710"/>
      <c r="C26" s="1734"/>
      <c r="D26" s="1733"/>
      <c r="E26" s="1710"/>
      <c r="F26" s="1734"/>
      <c r="G26" s="1710"/>
      <c r="H26" s="1710"/>
      <c r="I26" s="1734"/>
    </row>
    <row r="27" spans="1:9" ht="15" customHeight="1" x14ac:dyDescent="0.15">
      <c r="A27" s="1740"/>
      <c r="B27" s="1741"/>
      <c r="C27" s="1742"/>
      <c r="D27" s="1740"/>
      <c r="E27" s="1741"/>
      <c r="F27" s="1742"/>
      <c r="G27" s="1740"/>
      <c r="H27" s="1741"/>
      <c r="I27" s="1742"/>
    </row>
    <row r="28" spans="1:9" ht="15" customHeight="1" x14ac:dyDescent="0.15">
      <c r="A28" s="1707" t="s">
        <v>29</v>
      </c>
      <c r="B28" s="1708"/>
      <c r="C28" s="1708"/>
      <c r="D28" s="1708"/>
      <c r="E28" s="1708"/>
      <c r="F28" s="1708"/>
      <c r="G28" s="1708"/>
      <c r="H28" s="1708"/>
      <c r="I28" s="1709"/>
    </row>
    <row r="29" spans="1:9" ht="15" customHeight="1" x14ac:dyDescent="0.15">
      <c r="A29" s="1707" t="s">
        <v>28</v>
      </c>
      <c r="B29" s="1708"/>
      <c r="C29" s="1708"/>
      <c r="D29" s="1709"/>
      <c r="E29" s="1707" t="s">
        <v>27</v>
      </c>
      <c r="F29" s="1708"/>
      <c r="G29" s="1708"/>
      <c r="H29" s="1708"/>
      <c r="I29" s="1709"/>
    </row>
    <row r="30" spans="1:9" ht="15" customHeight="1" x14ac:dyDescent="0.15">
      <c r="A30" s="1735"/>
      <c r="B30" s="1736"/>
      <c r="C30" s="1736"/>
      <c r="D30" s="1737"/>
      <c r="E30" s="1735"/>
      <c r="F30" s="1736"/>
      <c r="G30" s="1736"/>
      <c r="H30" s="1736"/>
      <c r="I30" s="1737"/>
    </row>
    <row r="31" spans="1:9" ht="15" customHeight="1" x14ac:dyDescent="0.15">
      <c r="A31" s="1738"/>
      <c r="B31" s="1717"/>
      <c r="C31" s="1717"/>
      <c r="D31" s="1739"/>
      <c r="E31" s="1738"/>
      <c r="F31" s="1717"/>
      <c r="G31" s="1717"/>
      <c r="H31" s="1717"/>
      <c r="I31" s="1739"/>
    </row>
    <row r="32" spans="1:9" ht="15" customHeight="1" x14ac:dyDescent="0.15">
      <c r="A32" s="1738"/>
      <c r="B32" s="1717"/>
      <c r="C32" s="1717"/>
      <c r="D32" s="1739"/>
      <c r="E32" s="1738"/>
      <c r="F32" s="1717"/>
      <c r="G32" s="1717"/>
      <c r="H32" s="1717"/>
      <c r="I32" s="1739"/>
    </row>
    <row r="33" spans="1:9" ht="15" customHeight="1" x14ac:dyDescent="0.15">
      <c r="A33" s="1738"/>
      <c r="B33" s="1717"/>
      <c r="C33" s="1717"/>
      <c r="D33" s="1739"/>
      <c r="E33" s="1738"/>
      <c r="F33" s="1717"/>
      <c r="G33" s="1717"/>
      <c r="H33" s="1717"/>
      <c r="I33" s="1739"/>
    </row>
    <row r="34" spans="1:9" ht="15" customHeight="1" x14ac:dyDescent="0.15">
      <c r="A34" s="1738"/>
      <c r="B34" s="1717"/>
      <c r="C34" s="1717"/>
      <c r="D34" s="1739"/>
      <c r="E34" s="1738"/>
      <c r="F34" s="1717"/>
      <c r="G34" s="1717"/>
      <c r="H34" s="1717"/>
      <c r="I34" s="1739"/>
    </row>
    <row r="35" spans="1:9" ht="15" customHeight="1" x14ac:dyDescent="0.15">
      <c r="A35" s="1738"/>
      <c r="B35" s="1717"/>
      <c r="C35" s="1717"/>
      <c r="D35" s="1739"/>
      <c r="E35" s="1738"/>
      <c r="F35" s="1717"/>
      <c r="G35" s="1717"/>
      <c r="H35" s="1717"/>
      <c r="I35" s="1739"/>
    </row>
    <row r="36" spans="1:9" ht="15" customHeight="1" x14ac:dyDescent="0.15">
      <c r="A36" s="1740"/>
      <c r="B36" s="1741"/>
      <c r="C36" s="1741"/>
      <c r="D36" s="1742"/>
      <c r="E36" s="1740"/>
      <c r="F36" s="1741"/>
      <c r="G36" s="1741"/>
      <c r="H36" s="1741"/>
      <c r="I36" s="1742"/>
    </row>
    <row r="37" spans="1:9" ht="15" customHeight="1" x14ac:dyDescent="0.15">
      <c r="A37" s="1718" t="s">
        <v>26</v>
      </c>
      <c r="B37" s="1719"/>
      <c r="C37" s="1719"/>
      <c r="D37" s="1719"/>
      <c r="E37" s="1719"/>
      <c r="F37" s="1719"/>
      <c r="G37" s="1719"/>
      <c r="H37" s="1719"/>
      <c r="I37" s="1720"/>
    </row>
    <row r="38" spans="1:9" ht="15" customHeight="1" x14ac:dyDescent="0.15">
      <c r="A38" s="1743"/>
      <c r="B38" s="1744"/>
      <c r="C38" s="1744"/>
      <c r="D38" s="1744"/>
      <c r="E38" s="1744"/>
      <c r="F38" s="1744"/>
      <c r="G38" s="1744"/>
      <c r="H38" s="1744"/>
      <c r="I38" s="1745"/>
    </row>
    <row r="39" spans="1:9" ht="15" customHeight="1" x14ac:dyDescent="0.15">
      <c r="A39" s="1743"/>
      <c r="B39" s="1744"/>
      <c r="C39" s="1744"/>
      <c r="D39" s="1744"/>
      <c r="E39" s="1744"/>
      <c r="F39" s="1744"/>
      <c r="G39" s="1744"/>
      <c r="H39" s="1744"/>
      <c r="I39" s="1745"/>
    </row>
    <row r="40" spans="1:9" ht="15" customHeight="1" x14ac:dyDescent="0.15">
      <c r="A40" s="1743"/>
      <c r="B40" s="1744"/>
      <c r="C40" s="1744"/>
      <c r="D40" s="1744"/>
      <c r="E40" s="1744"/>
      <c r="F40" s="1744"/>
      <c r="G40" s="1744"/>
      <c r="H40" s="1744"/>
      <c r="I40" s="1745"/>
    </row>
    <row r="41" spans="1:9" ht="15" customHeight="1" x14ac:dyDescent="0.15">
      <c r="A41" s="1743"/>
      <c r="B41" s="1744"/>
      <c r="C41" s="1744"/>
      <c r="D41" s="1744"/>
      <c r="E41" s="1744"/>
      <c r="F41" s="1744"/>
      <c r="G41" s="1744"/>
      <c r="H41" s="1744"/>
      <c r="I41" s="1745"/>
    </row>
    <row r="42" spans="1:9" ht="15" customHeight="1" x14ac:dyDescent="0.15">
      <c r="A42" s="1721"/>
      <c r="B42" s="1722"/>
      <c r="C42" s="1722"/>
      <c r="D42" s="1722"/>
      <c r="E42" s="1722"/>
      <c r="F42" s="1722"/>
      <c r="G42" s="1722"/>
      <c r="H42" s="1722"/>
      <c r="I42" s="1723"/>
    </row>
    <row r="43" spans="1:9" x14ac:dyDescent="0.15">
      <c r="A43" s="2" t="s">
        <v>25</v>
      </c>
    </row>
    <row r="44" spans="1:9" x14ac:dyDescent="0.15">
      <c r="A44" s="2" t="s">
        <v>24</v>
      </c>
    </row>
    <row r="45" spans="1:9" x14ac:dyDescent="0.15">
      <c r="A45" s="2" t="s">
        <v>571</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5"/>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pageSetUpPr fitToPage="1"/>
  </sheetPr>
  <dimension ref="A1:BK91"/>
  <sheetViews>
    <sheetView showGridLines="0" view="pageBreakPreview" zoomScaleNormal="100" zoomScaleSheetLayoutView="100" workbookViewId="0">
      <selection activeCell="A3" sqref="A3"/>
    </sheetView>
  </sheetViews>
  <sheetFormatPr defaultColWidth="9" defaultRowHeight="21" customHeight="1" x14ac:dyDescent="0.15"/>
  <cols>
    <col min="1" max="4" width="2.625" style="6" customWidth="1"/>
    <col min="5" max="9" width="2.625" style="5" customWidth="1"/>
    <col min="10" max="10" width="4" style="5" customWidth="1"/>
    <col min="11" max="12" width="3.625" style="5" customWidth="1"/>
    <col min="13" max="18" width="2.625" style="5" customWidth="1"/>
    <col min="19" max="19" width="5.125" style="5" customWidth="1"/>
    <col min="20" max="47" width="2.875" style="5" customWidth="1"/>
    <col min="48" max="71" width="2.625" style="5" customWidth="1"/>
    <col min="72" max="87" width="9" style="5"/>
    <col min="88" max="88" width="5.5" style="5" customWidth="1"/>
    <col min="89" max="16384" width="9" style="5"/>
  </cols>
  <sheetData>
    <row r="1" spans="1:62" ht="21" customHeight="1" thickBot="1" x14ac:dyDescent="0.2"/>
    <row r="2" spans="1:62" ht="21" customHeight="1" thickBot="1" x14ac:dyDescent="0.2">
      <c r="AP2" s="1764" t="s">
        <v>102</v>
      </c>
      <c r="AQ2" s="1765"/>
      <c r="AR2" s="1765"/>
      <c r="AS2" s="1766" t="s">
        <v>573</v>
      </c>
      <c r="AT2" s="1766"/>
      <c r="AU2" s="1766"/>
      <c r="AV2" s="1766"/>
      <c r="AW2" s="1766"/>
      <c r="AX2" s="1766"/>
      <c r="AY2" s="1766"/>
      <c r="AZ2" s="1766"/>
      <c r="BA2" s="1766"/>
      <c r="BB2" s="1767"/>
    </row>
    <row r="3" spans="1:62" ht="21" customHeight="1" thickBot="1" x14ac:dyDescent="0.2">
      <c r="S3" s="48"/>
      <c r="T3" s="48"/>
    </row>
    <row r="4" spans="1:62" ht="21" customHeight="1" thickBot="1" x14ac:dyDescent="0.2">
      <c r="A4" s="1768" t="s">
        <v>101</v>
      </c>
      <c r="B4" s="1769"/>
      <c r="C4" s="1769"/>
      <c r="D4" s="1769"/>
      <c r="E4" s="1769"/>
      <c r="F4" s="1770"/>
      <c r="G4" s="1771"/>
      <c r="H4" s="1772"/>
      <c r="I4" s="1772"/>
      <c r="J4" s="1772"/>
      <c r="K4" s="1772"/>
      <c r="L4" s="1772"/>
      <c r="M4" s="1772"/>
      <c r="N4" s="1772"/>
      <c r="O4" s="1772"/>
      <c r="P4" s="1772"/>
      <c r="Q4" s="1772"/>
      <c r="R4" s="1773"/>
      <c r="T4" s="5" t="s">
        <v>574</v>
      </c>
      <c r="BD4" s="5" t="s">
        <v>507</v>
      </c>
    </row>
    <row r="5" spans="1:62" ht="21" customHeight="1" thickBot="1" x14ac:dyDescent="0.2">
      <c r="A5" s="1774" t="s">
        <v>99</v>
      </c>
      <c r="B5" s="1775"/>
      <c r="C5" s="1775"/>
      <c r="D5" s="1775"/>
      <c r="E5" s="1775"/>
      <c r="F5" s="1775"/>
      <c r="G5" s="1775"/>
      <c r="H5" s="1775"/>
      <c r="I5" s="1775"/>
      <c r="J5" s="1775"/>
      <c r="K5" s="1775"/>
      <c r="L5" s="1776"/>
      <c r="M5" s="1777"/>
      <c r="N5" s="1778"/>
      <c r="O5" s="1779" t="s">
        <v>98</v>
      </c>
      <c r="P5" s="1779"/>
      <c r="Q5" s="1779"/>
      <c r="R5" s="1780"/>
      <c r="T5" s="1781"/>
      <c r="U5" s="1782"/>
      <c r="V5" s="1782"/>
      <c r="W5" s="1782"/>
      <c r="X5" s="1782"/>
      <c r="Y5" s="1782"/>
      <c r="Z5" s="1782"/>
      <c r="AA5" s="1783" t="s">
        <v>97</v>
      </c>
      <c r="AB5" s="1755"/>
      <c r="AC5" s="1755"/>
      <c r="AD5" s="1756"/>
      <c r="AE5" s="1754" t="s">
        <v>96</v>
      </c>
      <c r="AF5" s="1755"/>
      <c r="AG5" s="1755"/>
      <c r="AH5" s="1756"/>
      <c r="AI5" s="1754" t="s">
        <v>95</v>
      </c>
      <c r="AJ5" s="1755"/>
      <c r="AK5" s="1755"/>
      <c r="AL5" s="1756"/>
      <c r="AM5" s="1754" t="s">
        <v>94</v>
      </c>
      <c r="AN5" s="1755"/>
      <c r="AO5" s="1755"/>
      <c r="AP5" s="1756"/>
      <c r="AQ5" s="1754" t="s">
        <v>93</v>
      </c>
      <c r="AR5" s="1755"/>
      <c r="AS5" s="1755"/>
      <c r="AT5" s="1756"/>
      <c r="AU5" s="1754" t="s">
        <v>92</v>
      </c>
      <c r="AV5" s="1755"/>
      <c r="AW5" s="1755"/>
      <c r="AX5" s="1757"/>
      <c r="AY5" s="1758" t="s">
        <v>91</v>
      </c>
      <c r="AZ5" s="1759"/>
      <c r="BA5" s="1759"/>
      <c r="BB5" s="1760"/>
      <c r="BD5" s="1761" t="s">
        <v>90</v>
      </c>
      <c r="BE5" s="1762"/>
      <c r="BF5" s="1762"/>
      <c r="BG5" s="1762"/>
      <c r="BH5" s="1762"/>
      <c r="BI5" s="1762"/>
      <c r="BJ5" s="1763"/>
    </row>
    <row r="6" spans="1:62" ht="21" customHeight="1" x14ac:dyDescent="0.15">
      <c r="A6" s="1837" t="s">
        <v>575</v>
      </c>
      <c r="B6" s="1838"/>
      <c r="C6" s="321" t="s">
        <v>84</v>
      </c>
      <c r="D6" s="322"/>
      <c r="E6" s="322"/>
      <c r="F6" s="323"/>
      <c r="G6" s="364"/>
      <c r="H6" s="365"/>
      <c r="I6" s="365"/>
      <c r="J6" s="365"/>
      <c r="K6" s="365"/>
      <c r="L6" s="365"/>
      <c r="M6" s="365"/>
      <c r="N6" s="365"/>
      <c r="O6" s="365"/>
      <c r="P6" s="365"/>
      <c r="Q6" s="365"/>
      <c r="R6" s="366"/>
      <c r="T6" s="1808" t="s">
        <v>86</v>
      </c>
      <c r="U6" s="1809"/>
      <c r="V6" s="1809"/>
      <c r="W6" s="1809"/>
      <c r="X6" s="1809"/>
      <c r="Y6" s="1809"/>
      <c r="Z6" s="1809"/>
      <c r="AA6" s="1810"/>
      <c r="AB6" s="1785"/>
      <c r="AC6" s="1785"/>
      <c r="AD6" s="1786"/>
      <c r="AE6" s="1784"/>
      <c r="AF6" s="1785"/>
      <c r="AG6" s="1785"/>
      <c r="AH6" s="1786"/>
      <c r="AI6" s="1784"/>
      <c r="AJ6" s="1785"/>
      <c r="AK6" s="1785"/>
      <c r="AL6" s="1786"/>
      <c r="AM6" s="1784"/>
      <c r="AN6" s="1785"/>
      <c r="AO6" s="1785"/>
      <c r="AP6" s="1786"/>
      <c r="AQ6" s="1784"/>
      <c r="AR6" s="1785"/>
      <c r="AS6" s="1785"/>
      <c r="AT6" s="1786"/>
      <c r="AU6" s="1784"/>
      <c r="AV6" s="1785"/>
      <c r="AW6" s="1785"/>
      <c r="AX6" s="1787"/>
      <c r="AY6" s="1788">
        <f t="shared" ref="AY6:AY13" si="0">SUM(AA6:AX6)</f>
        <v>0</v>
      </c>
      <c r="AZ6" s="1789"/>
      <c r="BA6" s="1789"/>
      <c r="BB6" s="1790"/>
      <c r="BD6" s="44" t="s">
        <v>576</v>
      </c>
      <c r="BE6" s="41"/>
      <c r="BF6" s="41"/>
      <c r="BG6" s="41"/>
      <c r="BH6" s="1791">
        <f>ROUNDDOWN(AY9/3,1)</f>
        <v>0</v>
      </c>
      <c r="BI6" s="1791"/>
      <c r="BJ6" s="1792"/>
    </row>
    <row r="7" spans="1:62" ht="21" customHeight="1" x14ac:dyDescent="0.15">
      <c r="A7" s="1839"/>
      <c r="B7" s="1840"/>
      <c r="C7" s="1793" t="s">
        <v>83</v>
      </c>
      <c r="D7" s="1794"/>
      <c r="E7" s="1797" t="s">
        <v>508</v>
      </c>
      <c r="F7" s="1797"/>
      <c r="G7" s="1797"/>
      <c r="H7" s="1797"/>
      <c r="I7" s="1797"/>
      <c r="J7" s="1797"/>
      <c r="K7" s="1797"/>
      <c r="L7" s="1797"/>
      <c r="M7" s="1797"/>
      <c r="N7" s="1794" t="s">
        <v>89</v>
      </c>
      <c r="O7" s="1794"/>
      <c r="P7" s="1799" t="s">
        <v>87</v>
      </c>
      <c r="Q7" s="1799"/>
      <c r="R7" s="1800"/>
      <c r="T7" s="1803" t="s">
        <v>85</v>
      </c>
      <c r="U7" s="1804"/>
      <c r="V7" s="1804"/>
      <c r="W7" s="1804"/>
      <c r="X7" s="1804"/>
      <c r="Y7" s="1804"/>
      <c r="Z7" s="1804"/>
      <c r="AA7" s="1805"/>
      <c r="AB7" s="1806"/>
      <c r="AC7" s="1806"/>
      <c r="AD7" s="1807"/>
      <c r="AE7" s="1811"/>
      <c r="AF7" s="1806"/>
      <c r="AG7" s="1806"/>
      <c r="AH7" s="1807"/>
      <c r="AI7" s="1811"/>
      <c r="AJ7" s="1806"/>
      <c r="AK7" s="1806"/>
      <c r="AL7" s="1807"/>
      <c r="AM7" s="1811"/>
      <c r="AN7" s="1806"/>
      <c r="AO7" s="1806"/>
      <c r="AP7" s="1807"/>
      <c r="AQ7" s="1811"/>
      <c r="AR7" s="1806"/>
      <c r="AS7" s="1806"/>
      <c r="AT7" s="1807"/>
      <c r="AU7" s="1811"/>
      <c r="AV7" s="1806"/>
      <c r="AW7" s="1806"/>
      <c r="AX7" s="1812"/>
      <c r="AY7" s="1813">
        <f t="shared" si="0"/>
        <v>0</v>
      </c>
      <c r="AZ7" s="1814"/>
      <c r="BA7" s="1814"/>
      <c r="BB7" s="1815"/>
      <c r="BD7" s="44" t="s">
        <v>577</v>
      </c>
      <c r="BE7" s="41"/>
      <c r="BF7" s="41"/>
      <c r="BG7" s="41"/>
      <c r="BH7" s="1791">
        <f>ROUNDDOWN(AY9/4,1)</f>
        <v>0</v>
      </c>
      <c r="BI7" s="1791"/>
      <c r="BJ7" s="1792"/>
    </row>
    <row r="8" spans="1:62" ht="21" customHeight="1" thickBot="1" x14ac:dyDescent="0.2">
      <c r="A8" s="1841"/>
      <c r="B8" s="1842"/>
      <c r="C8" s="1795"/>
      <c r="D8" s="1796"/>
      <c r="E8" s="1798"/>
      <c r="F8" s="1798"/>
      <c r="G8" s="1798"/>
      <c r="H8" s="1798"/>
      <c r="I8" s="1798"/>
      <c r="J8" s="1798"/>
      <c r="K8" s="1798"/>
      <c r="L8" s="1798"/>
      <c r="M8" s="1798"/>
      <c r="N8" s="1796"/>
      <c r="O8" s="1796"/>
      <c r="P8" s="1801"/>
      <c r="Q8" s="1801"/>
      <c r="R8" s="1802"/>
      <c r="T8" s="1816" t="s">
        <v>509</v>
      </c>
      <c r="U8" s="1817"/>
      <c r="V8" s="1817"/>
      <c r="W8" s="1817"/>
      <c r="X8" s="1817"/>
      <c r="Y8" s="1817"/>
      <c r="Z8" s="1817"/>
      <c r="AA8" s="1818"/>
      <c r="AB8" s="1819"/>
      <c r="AC8" s="1819"/>
      <c r="AD8" s="1820"/>
      <c r="AE8" s="1821"/>
      <c r="AF8" s="1819"/>
      <c r="AG8" s="1819"/>
      <c r="AH8" s="1820"/>
      <c r="AI8" s="1821"/>
      <c r="AJ8" s="1819"/>
      <c r="AK8" s="1819"/>
      <c r="AL8" s="1820"/>
      <c r="AM8" s="1821"/>
      <c r="AN8" s="1819"/>
      <c r="AO8" s="1819"/>
      <c r="AP8" s="1820"/>
      <c r="AQ8" s="1821"/>
      <c r="AR8" s="1819"/>
      <c r="AS8" s="1819"/>
      <c r="AT8" s="1820"/>
      <c r="AU8" s="1821"/>
      <c r="AV8" s="1819"/>
      <c r="AW8" s="1819"/>
      <c r="AX8" s="1822"/>
      <c r="AY8" s="1823">
        <f t="shared" si="0"/>
        <v>0</v>
      </c>
      <c r="AZ8" s="1824"/>
      <c r="BA8" s="1824"/>
      <c r="BB8" s="1825"/>
      <c r="BD8" s="44" t="s">
        <v>578</v>
      </c>
      <c r="BE8" s="43"/>
      <c r="BF8" s="43"/>
      <c r="BG8" s="43"/>
      <c r="BH8" s="1826">
        <f>ROUNDDOWN(AY9/5,1)</f>
        <v>0</v>
      </c>
      <c r="BI8" s="1826"/>
      <c r="BJ8" s="1827"/>
    </row>
    <row r="9" spans="1:62" ht="21" customHeight="1" x14ac:dyDescent="0.15">
      <c r="A9" s="1828" t="s">
        <v>579</v>
      </c>
      <c r="B9" s="1829"/>
      <c r="C9" s="324" t="s">
        <v>84</v>
      </c>
      <c r="D9" s="264"/>
      <c r="E9" s="264"/>
      <c r="F9" s="265"/>
      <c r="G9" s="1832"/>
      <c r="H9" s="1833"/>
      <c r="I9" s="1833"/>
      <c r="J9" s="1833"/>
      <c r="K9" s="1833"/>
      <c r="L9" s="1833"/>
      <c r="M9" s="1833"/>
      <c r="N9" s="1833"/>
      <c r="O9" s="1833"/>
      <c r="P9" s="1833"/>
      <c r="Q9" s="1833"/>
      <c r="R9" s="1834"/>
      <c r="S9" s="40"/>
      <c r="T9" s="1803" t="s">
        <v>510</v>
      </c>
      <c r="U9" s="1804"/>
      <c r="V9" s="1804"/>
      <c r="W9" s="1804"/>
      <c r="X9" s="1804"/>
      <c r="Y9" s="1804"/>
      <c r="Z9" s="1804"/>
      <c r="AA9" s="1813">
        <f>AA6+AA8</f>
        <v>0</v>
      </c>
      <c r="AB9" s="1814"/>
      <c r="AC9" s="1814"/>
      <c r="AD9" s="1835"/>
      <c r="AE9" s="1836">
        <f>AE6+AE8</f>
        <v>0</v>
      </c>
      <c r="AF9" s="1814"/>
      <c r="AG9" s="1814"/>
      <c r="AH9" s="1835"/>
      <c r="AI9" s="1836">
        <f>AI6+AI8</f>
        <v>0</v>
      </c>
      <c r="AJ9" s="1814"/>
      <c r="AK9" s="1814"/>
      <c r="AL9" s="1835"/>
      <c r="AM9" s="1836">
        <f>AM6+AM8</f>
        <v>0</v>
      </c>
      <c r="AN9" s="1814"/>
      <c r="AO9" s="1814"/>
      <c r="AP9" s="1835"/>
      <c r="AQ9" s="1836">
        <f>AQ6+AQ8</f>
        <v>0</v>
      </c>
      <c r="AR9" s="1814"/>
      <c r="AS9" s="1814"/>
      <c r="AT9" s="1835"/>
      <c r="AU9" s="1836">
        <f>AU6+AU8</f>
        <v>0</v>
      </c>
      <c r="AV9" s="1814"/>
      <c r="AW9" s="1814"/>
      <c r="AX9" s="1843"/>
      <c r="AY9" s="1813">
        <f t="shared" si="0"/>
        <v>0</v>
      </c>
      <c r="AZ9" s="1814"/>
      <c r="BA9" s="1814"/>
      <c r="BB9" s="1815"/>
      <c r="BD9" s="42" t="s">
        <v>580</v>
      </c>
      <c r="BE9" s="41"/>
      <c r="BF9" s="41"/>
      <c r="BG9" s="41"/>
      <c r="BH9" s="1791">
        <f>ROUNDDOWN(AY9/6,1)</f>
        <v>0</v>
      </c>
      <c r="BI9" s="1791"/>
      <c r="BJ9" s="1792"/>
    </row>
    <row r="10" spans="1:62" ht="21" customHeight="1" thickBot="1" x14ac:dyDescent="0.2">
      <c r="A10" s="1830"/>
      <c r="B10" s="1831"/>
      <c r="C10" s="1844" t="s">
        <v>83</v>
      </c>
      <c r="D10" s="1845"/>
      <c r="E10" s="1846" t="s">
        <v>511</v>
      </c>
      <c r="F10" s="1847"/>
      <c r="G10" s="1847"/>
      <c r="H10" s="1847"/>
      <c r="I10" s="1848" t="s">
        <v>82</v>
      </c>
      <c r="J10" s="1849"/>
      <c r="K10" s="1849"/>
      <c r="L10" s="1846" t="s">
        <v>512</v>
      </c>
      <c r="M10" s="1850"/>
      <c r="N10" s="1844" t="s">
        <v>89</v>
      </c>
      <c r="O10" s="1845"/>
      <c r="P10" s="1851"/>
      <c r="Q10" s="1852"/>
      <c r="R10" s="325" t="s">
        <v>87</v>
      </c>
      <c r="S10" s="40"/>
      <c r="T10" s="1803" t="s">
        <v>513</v>
      </c>
      <c r="U10" s="1804"/>
      <c r="V10" s="1804"/>
      <c r="W10" s="1804"/>
      <c r="X10" s="1804"/>
      <c r="Y10" s="1804"/>
      <c r="Z10" s="1804"/>
      <c r="AA10" s="1805"/>
      <c r="AB10" s="1806"/>
      <c r="AC10" s="1806"/>
      <c r="AD10" s="1807"/>
      <c r="AE10" s="1811"/>
      <c r="AF10" s="1806"/>
      <c r="AG10" s="1806"/>
      <c r="AH10" s="1807"/>
      <c r="AI10" s="1811"/>
      <c r="AJ10" s="1806"/>
      <c r="AK10" s="1806"/>
      <c r="AL10" s="1807"/>
      <c r="AM10" s="1811"/>
      <c r="AN10" s="1806"/>
      <c r="AO10" s="1806"/>
      <c r="AP10" s="1807"/>
      <c r="AQ10" s="1811"/>
      <c r="AR10" s="1806"/>
      <c r="AS10" s="1806"/>
      <c r="AT10" s="1807"/>
      <c r="AU10" s="1811"/>
      <c r="AV10" s="1806"/>
      <c r="AW10" s="1806"/>
      <c r="AX10" s="1812"/>
      <c r="AY10" s="1813">
        <f t="shared" si="0"/>
        <v>0</v>
      </c>
      <c r="AZ10" s="1814"/>
      <c r="BA10" s="1814"/>
      <c r="BB10" s="1815"/>
    </row>
    <row r="11" spans="1:62" ht="21" customHeight="1" x14ac:dyDescent="0.15">
      <c r="A11" s="1853" t="s">
        <v>581</v>
      </c>
      <c r="B11" s="1854"/>
      <c r="C11" s="326" t="s">
        <v>84</v>
      </c>
      <c r="D11" s="327"/>
      <c r="E11" s="327"/>
      <c r="F11" s="328"/>
      <c r="G11" s="1832"/>
      <c r="H11" s="1833"/>
      <c r="I11" s="1833"/>
      <c r="J11" s="1833"/>
      <c r="K11" s="1833"/>
      <c r="L11" s="1833"/>
      <c r="M11" s="1833"/>
      <c r="N11" s="1833"/>
      <c r="O11" s="1833"/>
      <c r="P11" s="1833"/>
      <c r="Q11" s="1833"/>
      <c r="R11" s="1834"/>
      <c r="S11" s="40"/>
      <c r="T11" s="1855" t="s">
        <v>514</v>
      </c>
      <c r="U11" s="1856"/>
      <c r="V11" s="1856"/>
      <c r="W11" s="1856"/>
      <c r="X11" s="1856"/>
      <c r="Y11" s="1856"/>
      <c r="Z11" s="1857"/>
      <c r="AA11" s="1805"/>
      <c r="AB11" s="1806"/>
      <c r="AC11" s="1806"/>
      <c r="AD11" s="1807"/>
      <c r="AE11" s="1811"/>
      <c r="AF11" s="1806"/>
      <c r="AG11" s="1806"/>
      <c r="AH11" s="1807"/>
      <c r="AI11" s="1811"/>
      <c r="AJ11" s="1806"/>
      <c r="AK11" s="1806"/>
      <c r="AL11" s="1807"/>
      <c r="AM11" s="1811"/>
      <c r="AN11" s="1806"/>
      <c r="AO11" s="1806"/>
      <c r="AP11" s="1807"/>
      <c r="AQ11" s="1811"/>
      <c r="AR11" s="1806"/>
      <c r="AS11" s="1806"/>
      <c r="AT11" s="1807"/>
      <c r="AU11" s="1811"/>
      <c r="AV11" s="1806"/>
      <c r="AW11" s="1806"/>
      <c r="AX11" s="1812"/>
      <c r="AY11" s="1813">
        <f t="shared" si="0"/>
        <v>0</v>
      </c>
      <c r="AZ11" s="1814"/>
      <c r="BA11" s="1814"/>
      <c r="BB11" s="1815"/>
      <c r="BD11" s="5" t="s">
        <v>100</v>
      </c>
    </row>
    <row r="12" spans="1:62" ht="21" customHeight="1" thickBot="1" x14ac:dyDescent="0.2">
      <c r="A12" s="1830"/>
      <c r="B12" s="1831"/>
      <c r="C12" s="1858" t="s">
        <v>83</v>
      </c>
      <c r="D12" s="1859"/>
      <c r="E12" s="1846" t="s">
        <v>511</v>
      </c>
      <c r="F12" s="1847"/>
      <c r="G12" s="1847"/>
      <c r="H12" s="1847"/>
      <c r="I12" s="1848" t="s">
        <v>82</v>
      </c>
      <c r="J12" s="1849"/>
      <c r="K12" s="1849"/>
      <c r="L12" s="1846" t="s">
        <v>512</v>
      </c>
      <c r="M12" s="1850"/>
      <c r="N12" s="1858" t="s">
        <v>89</v>
      </c>
      <c r="O12" s="1859"/>
      <c r="P12" s="1851"/>
      <c r="Q12" s="1852"/>
      <c r="R12" s="325" t="s">
        <v>87</v>
      </c>
      <c r="S12" s="40"/>
      <c r="T12" s="1860" t="s">
        <v>515</v>
      </c>
      <c r="U12" s="1861"/>
      <c r="V12" s="1861"/>
      <c r="W12" s="1861"/>
      <c r="X12" s="1861"/>
      <c r="Y12" s="1861"/>
      <c r="Z12" s="1862"/>
      <c r="AA12" s="1863"/>
      <c r="AB12" s="1864"/>
      <c r="AC12" s="1864"/>
      <c r="AD12" s="1865"/>
      <c r="AE12" s="1874"/>
      <c r="AF12" s="1864"/>
      <c r="AG12" s="1864"/>
      <c r="AH12" s="1865"/>
      <c r="AI12" s="1874"/>
      <c r="AJ12" s="1864"/>
      <c r="AK12" s="1864"/>
      <c r="AL12" s="1865"/>
      <c r="AM12" s="1874"/>
      <c r="AN12" s="1864"/>
      <c r="AO12" s="1864"/>
      <c r="AP12" s="1865"/>
      <c r="AQ12" s="1874"/>
      <c r="AR12" s="1864"/>
      <c r="AS12" s="1864"/>
      <c r="AT12" s="1865"/>
      <c r="AU12" s="1874"/>
      <c r="AV12" s="1864"/>
      <c r="AW12" s="1864"/>
      <c r="AX12" s="1875"/>
      <c r="AY12" s="1876">
        <f t="shared" si="0"/>
        <v>0</v>
      </c>
      <c r="AZ12" s="1877"/>
      <c r="BA12" s="1877"/>
      <c r="BB12" s="1878"/>
      <c r="BD12" s="1866" t="s">
        <v>74</v>
      </c>
      <c r="BE12" s="1867"/>
      <c r="BF12" s="1867"/>
      <c r="BG12" s="1867"/>
      <c r="BH12" s="1826">
        <f>ROUNDDOWN(AY13/6,1)</f>
        <v>0</v>
      </c>
      <c r="BI12" s="1826"/>
      <c r="BJ12" s="1827"/>
    </row>
    <row r="13" spans="1:62" ht="21" customHeight="1" thickTop="1" thickBot="1" x14ac:dyDescent="0.2">
      <c r="A13" s="1853" t="s">
        <v>582</v>
      </c>
      <c r="B13" s="1854"/>
      <c r="C13" s="326" t="s">
        <v>84</v>
      </c>
      <c r="D13" s="327"/>
      <c r="E13" s="327"/>
      <c r="F13" s="328"/>
      <c r="G13" s="1832"/>
      <c r="H13" s="1833"/>
      <c r="I13" s="1833"/>
      <c r="J13" s="1833"/>
      <c r="K13" s="1833"/>
      <c r="L13" s="1833"/>
      <c r="M13" s="1833"/>
      <c r="N13" s="1833"/>
      <c r="O13" s="1833"/>
      <c r="P13" s="1833"/>
      <c r="Q13" s="1833"/>
      <c r="R13" s="1834"/>
      <c r="S13" s="40"/>
      <c r="T13" s="1868" t="s">
        <v>516</v>
      </c>
      <c r="U13" s="1869"/>
      <c r="V13" s="1869"/>
      <c r="W13" s="1869"/>
      <c r="X13" s="1869"/>
      <c r="Y13" s="1869"/>
      <c r="Z13" s="1869"/>
      <c r="AA13" s="1870">
        <f>SUM(AA9:AD12)</f>
        <v>0</v>
      </c>
      <c r="AB13" s="1871"/>
      <c r="AC13" s="1871"/>
      <c r="AD13" s="1872"/>
      <c r="AE13" s="1873">
        <f t="shared" ref="AE13" si="1">SUM(AE9:AH12)</f>
        <v>0</v>
      </c>
      <c r="AF13" s="1871"/>
      <c r="AG13" s="1871"/>
      <c r="AH13" s="1872"/>
      <c r="AI13" s="1873">
        <f>SUM(AI9:AL12)</f>
        <v>0</v>
      </c>
      <c r="AJ13" s="1871"/>
      <c r="AK13" s="1871"/>
      <c r="AL13" s="1872"/>
      <c r="AM13" s="1873">
        <f t="shared" ref="AM13" si="2">SUM(AM9:AP12)</f>
        <v>0</v>
      </c>
      <c r="AN13" s="1871"/>
      <c r="AO13" s="1871"/>
      <c r="AP13" s="1872"/>
      <c r="AQ13" s="1873">
        <f t="shared" ref="AQ13" si="3">SUM(AQ9:AT12)</f>
        <v>0</v>
      </c>
      <c r="AR13" s="1871"/>
      <c r="AS13" s="1871"/>
      <c r="AT13" s="1872"/>
      <c r="AU13" s="1873">
        <f t="shared" ref="AU13" si="4">SUM(AU9:AX12)</f>
        <v>0</v>
      </c>
      <c r="AV13" s="1871"/>
      <c r="AW13" s="1871"/>
      <c r="AX13" s="1879"/>
      <c r="AY13" s="1870">
        <f t="shared" si="0"/>
        <v>0</v>
      </c>
      <c r="AZ13" s="1871"/>
      <c r="BA13" s="1871"/>
      <c r="BB13" s="1880"/>
      <c r="BD13" s="1866" t="s">
        <v>37</v>
      </c>
      <c r="BE13" s="1867"/>
      <c r="BF13" s="1867"/>
      <c r="BG13" s="1867"/>
      <c r="BH13" s="1826">
        <f>ROUNDDOWN((AI13-AI7)/9,1)+ROUNDDOWN(AI7/18,1)+ROUNDDOWN((AM13-AM7)/6,1)+ROUNDDOWN(AM7/12,1)+ROUNDDOWN((AQ13-AQ7)/4,1)+ROUNDDOWN(AQ7/8,1)+ROUNDDOWN((AU13-AU7)/2.5,1)+ROUNDDOWN(AU7/5,1)</f>
        <v>0</v>
      </c>
      <c r="BI13" s="1826"/>
      <c r="BJ13" s="1827"/>
    </row>
    <row r="14" spans="1:62" ht="21" customHeight="1" thickBot="1" x14ac:dyDescent="0.2">
      <c r="A14" s="1830"/>
      <c r="B14" s="1831"/>
      <c r="C14" s="1858" t="s">
        <v>83</v>
      </c>
      <c r="D14" s="1859"/>
      <c r="E14" s="1846" t="s">
        <v>511</v>
      </c>
      <c r="F14" s="1847"/>
      <c r="G14" s="1847"/>
      <c r="H14" s="1847"/>
      <c r="I14" s="1848" t="s">
        <v>82</v>
      </c>
      <c r="J14" s="1849"/>
      <c r="K14" s="1849"/>
      <c r="L14" s="1846" t="s">
        <v>512</v>
      </c>
      <c r="M14" s="1850"/>
      <c r="N14" s="1858" t="s">
        <v>89</v>
      </c>
      <c r="O14" s="1859"/>
      <c r="P14" s="1851"/>
      <c r="Q14" s="1852"/>
      <c r="R14" s="325" t="s">
        <v>87</v>
      </c>
      <c r="S14" s="40"/>
      <c r="T14" s="5" t="s">
        <v>81</v>
      </c>
      <c r="U14" s="40"/>
      <c r="V14" s="40"/>
      <c r="W14" s="40"/>
      <c r="X14" s="40"/>
    </row>
    <row r="15" spans="1:62" ht="21" customHeight="1" x14ac:dyDescent="0.15">
      <c r="C15" s="329"/>
      <c r="D15" s="329"/>
      <c r="E15" s="329"/>
      <c r="F15" s="329"/>
      <c r="G15" s="329"/>
      <c r="H15" s="329"/>
      <c r="I15" s="329"/>
      <c r="J15" s="329"/>
      <c r="K15" s="329"/>
      <c r="L15" s="329"/>
      <c r="M15" s="329"/>
      <c r="N15" s="329"/>
      <c r="O15" s="329"/>
      <c r="P15" s="329"/>
      <c r="Q15" s="329"/>
      <c r="R15" s="329"/>
      <c r="S15" s="40"/>
      <c r="T15" s="5" t="s">
        <v>80</v>
      </c>
      <c r="U15" s="40"/>
      <c r="V15" s="40"/>
      <c r="W15" s="40"/>
      <c r="X15" s="40"/>
    </row>
    <row r="16" spans="1:62" ht="21" customHeight="1" x14ac:dyDescent="0.15">
      <c r="C16" s="329"/>
      <c r="D16" s="329"/>
      <c r="E16" s="329"/>
      <c r="F16" s="329"/>
      <c r="G16" s="329"/>
      <c r="H16" s="329"/>
      <c r="I16" s="329"/>
      <c r="J16" s="329"/>
      <c r="K16" s="329"/>
      <c r="L16" s="329"/>
      <c r="M16" s="329"/>
      <c r="N16" s="329"/>
      <c r="O16" s="329"/>
      <c r="P16" s="329"/>
      <c r="Q16" s="329"/>
      <c r="R16" s="329"/>
      <c r="S16" s="40"/>
      <c r="U16" s="40"/>
      <c r="V16" s="40"/>
      <c r="W16" s="40"/>
      <c r="X16" s="40"/>
    </row>
    <row r="17" spans="1:63" ht="21" customHeight="1" thickBot="1" x14ac:dyDescent="0.2">
      <c r="A17" s="39" t="s">
        <v>79</v>
      </c>
      <c r="B17" s="39"/>
      <c r="C17" s="39"/>
      <c r="D17" s="39"/>
      <c r="E17" s="39"/>
      <c r="F17" s="39"/>
      <c r="G17" s="39"/>
      <c r="H17" s="39"/>
      <c r="I17" s="39"/>
      <c r="J17" s="39"/>
      <c r="K17" s="39"/>
      <c r="L17" s="39"/>
      <c r="M17" s="39"/>
      <c r="N17" s="39"/>
      <c r="O17" s="39"/>
      <c r="P17" s="39"/>
      <c r="Q17" s="39"/>
      <c r="R17" s="39"/>
      <c r="S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row>
    <row r="18" spans="1:63" ht="21" customHeight="1" x14ac:dyDescent="0.15">
      <c r="A18" s="1916" t="s">
        <v>583</v>
      </c>
      <c r="B18" s="1768" t="s">
        <v>72</v>
      </c>
      <c r="C18" s="1769"/>
      <c r="D18" s="1769"/>
      <c r="E18" s="1769"/>
      <c r="F18" s="1918"/>
      <c r="G18" s="1881" t="s">
        <v>71</v>
      </c>
      <c r="H18" s="1882"/>
      <c r="I18" s="1882"/>
      <c r="J18" s="1882"/>
      <c r="K18" s="1882"/>
      <c r="L18" s="1913"/>
      <c r="M18" s="1922" t="s">
        <v>45</v>
      </c>
      <c r="N18" s="1769"/>
      <c r="O18" s="1769"/>
      <c r="P18" s="1769"/>
      <c r="Q18" s="1923"/>
      <c r="R18" s="1926" t="s">
        <v>78</v>
      </c>
      <c r="S18" s="1928" t="s">
        <v>77</v>
      </c>
      <c r="T18" s="1911" t="s">
        <v>70</v>
      </c>
      <c r="U18" s="1759"/>
      <c r="V18" s="1759"/>
      <c r="W18" s="1759"/>
      <c r="X18" s="1759"/>
      <c r="Y18" s="1759"/>
      <c r="Z18" s="1760"/>
      <c r="AA18" s="1911" t="s">
        <v>69</v>
      </c>
      <c r="AB18" s="1759"/>
      <c r="AC18" s="1759"/>
      <c r="AD18" s="1759"/>
      <c r="AE18" s="1759"/>
      <c r="AF18" s="1759"/>
      <c r="AG18" s="1760"/>
      <c r="AH18" s="1911" t="s">
        <v>68</v>
      </c>
      <c r="AI18" s="1759"/>
      <c r="AJ18" s="1759"/>
      <c r="AK18" s="1759"/>
      <c r="AL18" s="1759"/>
      <c r="AM18" s="1759"/>
      <c r="AN18" s="1760"/>
      <c r="AO18" s="1911" t="s">
        <v>67</v>
      </c>
      <c r="AP18" s="1759"/>
      <c r="AQ18" s="1759"/>
      <c r="AR18" s="1759"/>
      <c r="AS18" s="1759"/>
      <c r="AT18" s="1759"/>
      <c r="AU18" s="1760"/>
      <c r="AV18" s="1912" t="s">
        <v>66</v>
      </c>
      <c r="AW18" s="1882"/>
      <c r="AX18" s="1913"/>
      <c r="AY18" s="1881" t="s">
        <v>65</v>
      </c>
      <c r="AZ18" s="1882"/>
      <c r="BA18" s="1913"/>
      <c r="BB18" s="1881" t="s">
        <v>64</v>
      </c>
      <c r="BC18" s="1882"/>
      <c r="BD18" s="1883"/>
      <c r="BE18" s="1887" t="s">
        <v>63</v>
      </c>
      <c r="BF18" s="1888"/>
      <c r="BG18" s="1888"/>
      <c r="BH18" s="1888"/>
      <c r="BI18" s="1888"/>
      <c r="BJ18" s="1889"/>
    </row>
    <row r="19" spans="1:63" ht="21" customHeight="1" x14ac:dyDescent="0.15">
      <c r="A19" s="1917"/>
      <c r="B19" s="1919"/>
      <c r="C19" s="1920"/>
      <c r="D19" s="1920"/>
      <c r="E19" s="1920"/>
      <c r="F19" s="1921"/>
      <c r="G19" s="1884"/>
      <c r="H19" s="1885"/>
      <c r="I19" s="1885"/>
      <c r="J19" s="1885"/>
      <c r="K19" s="1885"/>
      <c r="L19" s="1915"/>
      <c r="M19" s="1924"/>
      <c r="N19" s="1920"/>
      <c r="O19" s="1920"/>
      <c r="P19" s="1920"/>
      <c r="Q19" s="1925"/>
      <c r="R19" s="1927"/>
      <c r="S19" s="1929"/>
      <c r="T19" s="23" t="s">
        <v>62</v>
      </c>
      <c r="U19" s="22" t="s">
        <v>61</v>
      </c>
      <c r="V19" s="22" t="s">
        <v>60</v>
      </c>
      <c r="W19" s="22" t="s">
        <v>59</v>
      </c>
      <c r="X19" s="22" t="s">
        <v>58</v>
      </c>
      <c r="Y19" s="22" t="s">
        <v>57</v>
      </c>
      <c r="Z19" s="21" t="s">
        <v>56</v>
      </c>
      <c r="AA19" s="23" t="s">
        <v>62</v>
      </c>
      <c r="AB19" s="22" t="s">
        <v>61</v>
      </c>
      <c r="AC19" s="22" t="s">
        <v>60</v>
      </c>
      <c r="AD19" s="22" t="s">
        <v>59</v>
      </c>
      <c r="AE19" s="22" t="s">
        <v>58</v>
      </c>
      <c r="AF19" s="22" t="s">
        <v>57</v>
      </c>
      <c r="AG19" s="21" t="s">
        <v>56</v>
      </c>
      <c r="AH19" s="23" t="s">
        <v>62</v>
      </c>
      <c r="AI19" s="22" t="s">
        <v>61</v>
      </c>
      <c r="AJ19" s="22" t="s">
        <v>60</v>
      </c>
      <c r="AK19" s="22" t="s">
        <v>59</v>
      </c>
      <c r="AL19" s="22" t="s">
        <v>58</v>
      </c>
      <c r="AM19" s="22" t="s">
        <v>57</v>
      </c>
      <c r="AN19" s="21" t="s">
        <v>56</v>
      </c>
      <c r="AO19" s="23" t="s">
        <v>62</v>
      </c>
      <c r="AP19" s="22" t="s">
        <v>61</v>
      </c>
      <c r="AQ19" s="22" t="s">
        <v>60</v>
      </c>
      <c r="AR19" s="22" t="s">
        <v>59</v>
      </c>
      <c r="AS19" s="22" t="s">
        <v>58</v>
      </c>
      <c r="AT19" s="22" t="s">
        <v>57</v>
      </c>
      <c r="AU19" s="21" t="s">
        <v>56</v>
      </c>
      <c r="AV19" s="1914"/>
      <c r="AW19" s="1885"/>
      <c r="AX19" s="1915"/>
      <c r="AY19" s="1884"/>
      <c r="AZ19" s="1885"/>
      <c r="BA19" s="1915"/>
      <c r="BB19" s="1884"/>
      <c r="BC19" s="1885"/>
      <c r="BD19" s="1886"/>
      <c r="BE19" s="1890"/>
      <c r="BF19" s="1891"/>
      <c r="BG19" s="1891"/>
      <c r="BH19" s="1891"/>
      <c r="BI19" s="1891"/>
      <c r="BJ19" s="1892"/>
    </row>
    <row r="20" spans="1:63" ht="22.5" customHeight="1" x14ac:dyDescent="0.15">
      <c r="A20" s="1893" t="s">
        <v>76</v>
      </c>
      <c r="B20" s="1896" t="s">
        <v>0</v>
      </c>
      <c r="C20" s="1897"/>
      <c r="D20" s="1897"/>
      <c r="E20" s="1897"/>
      <c r="F20" s="1898"/>
      <c r="G20" s="1899"/>
      <c r="H20" s="1900"/>
      <c r="I20" s="1901"/>
      <c r="J20" s="1899"/>
      <c r="K20" s="1900"/>
      <c r="L20" s="1901"/>
      <c r="M20" s="1899"/>
      <c r="N20" s="1900"/>
      <c r="O20" s="1900"/>
      <c r="P20" s="1900"/>
      <c r="Q20" s="1900"/>
      <c r="R20" s="32"/>
      <c r="S20" s="38"/>
      <c r="T20" s="14"/>
      <c r="U20" s="19"/>
      <c r="V20" s="19"/>
      <c r="W20" s="19"/>
      <c r="X20" s="19"/>
      <c r="Y20" s="13"/>
      <c r="Z20" s="12"/>
      <c r="AA20" s="14"/>
      <c r="AB20" s="19"/>
      <c r="AC20" s="19"/>
      <c r="AD20" s="19"/>
      <c r="AE20" s="19"/>
      <c r="AF20" s="13"/>
      <c r="AG20" s="12"/>
      <c r="AH20" s="14"/>
      <c r="AI20" s="19"/>
      <c r="AJ20" s="19"/>
      <c r="AK20" s="19"/>
      <c r="AL20" s="19"/>
      <c r="AM20" s="13"/>
      <c r="AN20" s="12"/>
      <c r="AO20" s="14"/>
      <c r="AP20" s="19"/>
      <c r="AQ20" s="19"/>
      <c r="AR20" s="19"/>
      <c r="AS20" s="19"/>
      <c r="AT20" s="13"/>
      <c r="AU20" s="12"/>
      <c r="AV20" s="1902"/>
      <c r="AW20" s="1903"/>
      <c r="AX20" s="1904"/>
      <c r="AY20" s="1905"/>
      <c r="AZ20" s="1906"/>
      <c r="BA20" s="1907"/>
      <c r="BB20" s="377"/>
      <c r="BC20" s="378"/>
      <c r="BD20" s="379"/>
      <c r="BE20" s="1908"/>
      <c r="BF20" s="1909"/>
      <c r="BG20" s="1909"/>
      <c r="BH20" s="1909"/>
      <c r="BI20" s="1909"/>
      <c r="BJ20" s="1910"/>
    </row>
    <row r="21" spans="1:63" ht="22.5" customHeight="1" x14ac:dyDescent="0.15">
      <c r="A21" s="1894"/>
      <c r="B21" s="1933" t="s">
        <v>75</v>
      </c>
      <c r="C21" s="1900"/>
      <c r="D21" s="1900"/>
      <c r="E21" s="1900"/>
      <c r="F21" s="1901"/>
      <c r="G21" s="1899"/>
      <c r="H21" s="1900"/>
      <c r="I21" s="1901"/>
      <c r="J21" s="1899"/>
      <c r="K21" s="1900"/>
      <c r="L21" s="1901"/>
      <c r="M21" s="1899"/>
      <c r="N21" s="1900"/>
      <c r="O21" s="1900"/>
      <c r="P21" s="1900"/>
      <c r="Q21" s="1900"/>
      <c r="R21" s="32"/>
      <c r="S21" s="38"/>
      <c r="T21" s="14"/>
      <c r="U21" s="19"/>
      <c r="V21" s="19"/>
      <c r="W21" s="19"/>
      <c r="X21" s="19"/>
      <c r="Y21" s="13"/>
      <c r="Z21" s="12"/>
      <c r="AA21" s="14"/>
      <c r="AB21" s="19"/>
      <c r="AC21" s="19"/>
      <c r="AD21" s="19"/>
      <c r="AE21" s="19"/>
      <c r="AF21" s="13"/>
      <c r="AG21" s="12"/>
      <c r="AH21" s="14"/>
      <c r="AI21" s="19"/>
      <c r="AJ21" s="19"/>
      <c r="AK21" s="19"/>
      <c r="AL21" s="19"/>
      <c r="AM21" s="13"/>
      <c r="AN21" s="12"/>
      <c r="AO21" s="14"/>
      <c r="AP21" s="19"/>
      <c r="AQ21" s="19"/>
      <c r="AR21" s="19"/>
      <c r="AS21" s="19"/>
      <c r="AT21" s="13"/>
      <c r="AU21" s="12"/>
      <c r="AV21" s="1934">
        <f t="shared" ref="AV21:AV33" si="5">SUM(T21:AU21)</f>
        <v>0</v>
      </c>
      <c r="AW21" s="1934"/>
      <c r="AX21" s="1935"/>
      <c r="AY21" s="1936">
        <f t="shared" ref="AY21:AY33" si="6">AV21/4</f>
        <v>0</v>
      </c>
      <c r="AZ21" s="1937"/>
      <c r="BA21" s="1938"/>
      <c r="BB21" s="1930" t="e">
        <f>ROUNDDOWN(AY21/M5,1)</f>
        <v>#DIV/0!</v>
      </c>
      <c r="BC21" s="1931"/>
      <c r="BD21" s="1932"/>
      <c r="BE21" s="1908"/>
      <c r="BF21" s="1909"/>
      <c r="BG21" s="1909"/>
      <c r="BH21" s="1909"/>
      <c r="BI21" s="1909"/>
      <c r="BJ21" s="1910"/>
      <c r="BK21" s="11"/>
    </row>
    <row r="22" spans="1:63" ht="22.5" customHeight="1" x14ac:dyDescent="0.15">
      <c r="A22" s="1894"/>
      <c r="B22" s="1933" t="s">
        <v>74</v>
      </c>
      <c r="C22" s="1900"/>
      <c r="D22" s="1900"/>
      <c r="E22" s="1900"/>
      <c r="F22" s="1901"/>
      <c r="G22" s="1899"/>
      <c r="H22" s="1900"/>
      <c r="I22" s="1901"/>
      <c r="J22" s="1899"/>
      <c r="K22" s="1900"/>
      <c r="L22" s="1901"/>
      <c r="M22" s="1899"/>
      <c r="N22" s="1900"/>
      <c r="O22" s="1900"/>
      <c r="P22" s="1900"/>
      <c r="Q22" s="1900"/>
      <c r="R22" s="32"/>
      <c r="S22" s="38"/>
      <c r="T22" s="14"/>
      <c r="U22" s="19"/>
      <c r="V22" s="19"/>
      <c r="W22" s="19"/>
      <c r="X22" s="19"/>
      <c r="Y22" s="13"/>
      <c r="Z22" s="12"/>
      <c r="AA22" s="14"/>
      <c r="AB22" s="19"/>
      <c r="AC22" s="19"/>
      <c r="AD22" s="19"/>
      <c r="AE22" s="19"/>
      <c r="AF22" s="13"/>
      <c r="AG22" s="12"/>
      <c r="AH22" s="14"/>
      <c r="AI22" s="19"/>
      <c r="AJ22" s="19"/>
      <c r="AK22" s="19"/>
      <c r="AL22" s="19"/>
      <c r="AM22" s="13"/>
      <c r="AN22" s="12"/>
      <c r="AO22" s="14"/>
      <c r="AP22" s="19"/>
      <c r="AQ22" s="19"/>
      <c r="AR22" s="19"/>
      <c r="AS22" s="19"/>
      <c r="AT22" s="13"/>
      <c r="AU22" s="12"/>
      <c r="AV22" s="1934">
        <f t="shared" ref="AV22" si="7">SUM(T22:AU22)</f>
        <v>0</v>
      </c>
      <c r="AW22" s="1934"/>
      <c r="AX22" s="1935"/>
      <c r="AY22" s="1936">
        <f t="shared" si="6"/>
        <v>0</v>
      </c>
      <c r="AZ22" s="1937"/>
      <c r="BA22" s="1938"/>
      <c r="BB22" s="1939" t="e">
        <f>ROUNDDOWN(SUM(AY22:BA29)/M5,1)</f>
        <v>#DIV/0!</v>
      </c>
      <c r="BC22" s="1940"/>
      <c r="BD22" s="1941"/>
      <c r="BE22" s="1908"/>
      <c r="BF22" s="1909"/>
      <c r="BG22" s="1909"/>
      <c r="BH22" s="1909"/>
      <c r="BI22" s="1909"/>
      <c r="BJ22" s="1910"/>
      <c r="BK22" s="11"/>
    </row>
    <row r="23" spans="1:63" ht="22.5" customHeight="1" x14ac:dyDescent="0.15">
      <c r="A23" s="1894"/>
      <c r="B23" s="1933" t="s">
        <v>74</v>
      </c>
      <c r="C23" s="1900"/>
      <c r="D23" s="1900"/>
      <c r="E23" s="1900"/>
      <c r="F23" s="1901"/>
      <c r="G23" s="1899"/>
      <c r="H23" s="1900"/>
      <c r="I23" s="1901"/>
      <c r="J23" s="1899"/>
      <c r="K23" s="1900"/>
      <c r="L23" s="1901"/>
      <c r="M23" s="1899"/>
      <c r="N23" s="1900"/>
      <c r="O23" s="1900"/>
      <c r="P23" s="1900"/>
      <c r="Q23" s="1948"/>
      <c r="R23" s="32"/>
      <c r="S23" s="38"/>
      <c r="T23" s="14"/>
      <c r="U23" s="13"/>
      <c r="V23" s="13"/>
      <c r="W23" s="13"/>
      <c r="X23" s="13"/>
      <c r="Y23" s="13"/>
      <c r="Z23" s="12"/>
      <c r="AA23" s="14"/>
      <c r="AB23" s="13"/>
      <c r="AC23" s="13"/>
      <c r="AD23" s="13"/>
      <c r="AE23" s="13"/>
      <c r="AF23" s="13"/>
      <c r="AG23" s="12"/>
      <c r="AH23" s="14"/>
      <c r="AI23" s="13"/>
      <c r="AJ23" s="13"/>
      <c r="AK23" s="13"/>
      <c r="AL23" s="13"/>
      <c r="AM23" s="13"/>
      <c r="AN23" s="12"/>
      <c r="AO23" s="14"/>
      <c r="AP23" s="13"/>
      <c r="AQ23" s="13"/>
      <c r="AR23" s="13"/>
      <c r="AS23" s="13"/>
      <c r="AT23" s="13"/>
      <c r="AU23" s="12"/>
      <c r="AV23" s="1934">
        <f t="shared" ref="AV23" si="8">SUM(T23:AU23)</f>
        <v>0</v>
      </c>
      <c r="AW23" s="1934"/>
      <c r="AX23" s="1935"/>
      <c r="AY23" s="1936">
        <f t="shared" si="6"/>
        <v>0</v>
      </c>
      <c r="AZ23" s="1937"/>
      <c r="BA23" s="1938"/>
      <c r="BB23" s="1942"/>
      <c r="BC23" s="1943"/>
      <c r="BD23" s="1944"/>
      <c r="BE23" s="1908"/>
      <c r="BF23" s="1909"/>
      <c r="BG23" s="1909"/>
      <c r="BH23" s="1909"/>
      <c r="BI23" s="1909"/>
      <c r="BJ23" s="1910"/>
      <c r="BK23" s="11"/>
    </row>
    <row r="24" spans="1:63" ht="22.5" customHeight="1" x14ac:dyDescent="0.15">
      <c r="A24" s="1894"/>
      <c r="B24" s="1933" t="s">
        <v>74</v>
      </c>
      <c r="C24" s="1900"/>
      <c r="D24" s="1900"/>
      <c r="E24" s="1900"/>
      <c r="F24" s="1901"/>
      <c r="G24" s="1899"/>
      <c r="H24" s="1900"/>
      <c r="I24" s="1901"/>
      <c r="J24" s="1899"/>
      <c r="K24" s="1900"/>
      <c r="L24" s="1901"/>
      <c r="M24" s="1899"/>
      <c r="N24" s="1900"/>
      <c r="O24" s="1900"/>
      <c r="P24" s="1900"/>
      <c r="Q24" s="1900"/>
      <c r="R24" s="32"/>
      <c r="S24" s="37"/>
      <c r="T24" s="14"/>
      <c r="U24" s="19"/>
      <c r="V24" s="19"/>
      <c r="W24" s="19"/>
      <c r="X24" s="19"/>
      <c r="Y24" s="13"/>
      <c r="Z24" s="12"/>
      <c r="AA24" s="14"/>
      <c r="AB24" s="19"/>
      <c r="AC24" s="19"/>
      <c r="AD24" s="19"/>
      <c r="AE24" s="19"/>
      <c r="AF24" s="13"/>
      <c r="AG24" s="12"/>
      <c r="AH24" s="14"/>
      <c r="AI24" s="19"/>
      <c r="AJ24" s="19"/>
      <c r="AK24" s="19"/>
      <c r="AL24" s="19"/>
      <c r="AM24" s="13"/>
      <c r="AN24" s="12"/>
      <c r="AO24" s="14"/>
      <c r="AP24" s="19"/>
      <c r="AQ24" s="19"/>
      <c r="AR24" s="19"/>
      <c r="AS24" s="19"/>
      <c r="AT24" s="13"/>
      <c r="AU24" s="12"/>
      <c r="AV24" s="1934">
        <f t="shared" ref="AV24:AV27" si="9">SUM(T24:AU24)</f>
        <v>0</v>
      </c>
      <c r="AW24" s="1934"/>
      <c r="AX24" s="1935"/>
      <c r="AY24" s="1936">
        <f t="shared" si="6"/>
        <v>0</v>
      </c>
      <c r="AZ24" s="1937"/>
      <c r="BA24" s="1938"/>
      <c r="BB24" s="1942"/>
      <c r="BC24" s="1943"/>
      <c r="BD24" s="1944"/>
      <c r="BE24" s="1908"/>
      <c r="BF24" s="1909"/>
      <c r="BG24" s="1909"/>
      <c r="BH24" s="1909"/>
      <c r="BI24" s="1909"/>
      <c r="BJ24" s="1910"/>
      <c r="BK24" s="11"/>
    </row>
    <row r="25" spans="1:63" ht="22.5" customHeight="1" x14ac:dyDescent="0.15">
      <c r="A25" s="1894"/>
      <c r="B25" s="1933" t="s">
        <v>74</v>
      </c>
      <c r="C25" s="1900"/>
      <c r="D25" s="1900"/>
      <c r="E25" s="1900"/>
      <c r="F25" s="1901"/>
      <c r="G25" s="1899"/>
      <c r="H25" s="1900"/>
      <c r="I25" s="1901"/>
      <c r="J25" s="1899"/>
      <c r="K25" s="1900"/>
      <c r="L25" s="1901"/>
      <c r="M25" s="1899"/>
      <c r="N25" s="1900"/>
      <c r="O25" s="1900"/>
      <c r="P25" s="1900"/>
      <c r="Q25" s="1948"/>
      <c r="R25" s="32"/>
      <c r="S25" s="38"/>
      <c r="T25" s="14"/>
      <c r="U25" s="13"/>
      <c r="V25" s="13"/>
      <c r="W25" s="13"/>
      <c r="X25" s="13"/>
      <c r="Y25" s="13"/>
      <c r="Z25" s="12"/>
      <c r="AA25" s="14"/>
      <c r="AB25" s="13"/>
      <c r="AC25" s="13"/>
      <c r="AD25" s="13"/>
      <c r="AE25" s="13"/>
      <c r="AF25" s="13"/>
      <c r="AG25" s="12"/>
      <c r="AH25" s="14"/>
      <c r="AI25" s="13"/>
      <c r="AJ25" s="13"/>
      <c r="AK25" s="13"/>
      <c r="AL25" s="13"/>
      <c r="AM25" s="13"/>
      <c r="AN25" s="12"/>
      <c r="AO25" s="14"/>
      <c r="AP25" s="13"/>
      <c r="AQ25" s="13"/>
      <c r="AR25" s="13"/>
      <c r="AS25" s="13"/>
      <c r="AT25" s="13"/>
      <c r="AU25" s="12"/>
      <c r="AV25" s="1934">
        <f t="shared" si="9"/>
        <v>0</v>
      </c>
      <c r="AW25" s="1934"/>
      <c r="AX25" s="1935"/>
      <c r="AY25" s="1936">
        <f t="shared" si="6"/>
        <v>0</v>
      </c>
      <c r="AZ25" s="1937"/>
      <c r="BA25" s="1938"/>
      <c r="BB25" s="1942"/>
      <c r="BC25" s="1943"/>
      <c r="BD25" s="1944"/>
      <c r="BE25" s="1908"/>
      <c r="BF25" s="1909"/>
      <c r="BG25" s="1909"/>
      <c r="BH25" s="1909"/>
      <c r="BI25" s="1909"/>
      <c r="BJ25" s="1910"/>
      <c r="BK25" s="11"/>
    </row>
    <row r="26" spans="1:63" ht="22.5" customHeight="1" x14ac:dyDescent="0.15">
      <c r="A26" s="1894"/>
      <c r="B26" s="1933" t="s">
        <v>74</v>
      </c>
      <c r="C26" s="1900"/>
      <c r="D26" s="1900"/>
      <c r="E26" s="1900"/>
      <c r="F26" s="1901"/>
      <c r="G26" s="1899"/>
      <c r="H26" s="1900"/>
      <c r="I26" s="1901"/>
      <c r="J26" s="1899"/>
      <c r="K26" s="1900"/>
      <c r="L26" s="1901"/>
      <c r="M26" s="1899"/>
      <c r="N26" s="1900"/>
      <c r="O26" s="1900"/>
      <c r="P26" s="1900"/>
      <c r="Q26" s="1900"/>
      <c r="R26" s="32"/>
      <c r="S26" s="37"/>
      <c r="T26" s="14"/>
      <c r="U26" s="19"/>
      <c r="V26" s="19"/>
      <c r="W26" s="19"/>
      <c r="X26" s="19"/>
      <c r="Y26" s="13"/>
      <c r="Z26" s="12"/>
      <c r="AA26" s="14"/>
      <c r="AB26" s="19"/>
      <c r="AC26" s="19"/>
      <c r="AD26" s="19"/>
      <c r="AE26" s="19"/>
      <c r="AF26" s="13"/>
      <c r="AG26" s="12"/>
      <c r="AH26" s="14"/>
      <c r="AI26" s="19"/>
      <c r="AJ26" s="19"/>
      <c r="AK26" s="19"/>
      <c r="AL26" s="19"/>
      <c r="AM26" s="13"/>
      <c r="AN26" s="12"/>
      <c r="AO26" s="14"/>
      <c r="AP26" s="19"/>
      <c r="AQ26" s="19"/>
      <c r="AR26" s="19"/>
      <c r="AS26" s="19"/>
      <c r="AT26" s="13"/>
      <c r="AU26" s="12"/>
      <c r="AV26" s="1934">
        <f t="shared" si="9"/>
        <v>0</v>
      </c>
      <c r="AW26" s="1934"/>
      <c r="AX26" s="1935"/>
      <c r="AY26" s="1936">
        <f t="shared" si="6"/>
        <v>0</v>
      </c>
      <c r="AZ26" s="1937"/>
      <c r="BA26" s="1938"/>
      <c r="BB26" s="1942"/>
      <c r="BC26" s="1943"/>
      <c r="BD26" s="1944"/>
      <c r="BE26" s="1908"/>
      <c r="BF26" s="1909"/>
      <c r="BG26" s="1909"/>
      <c r="BH26" s="1909"/>
      <c r="BI26" s="1909"/>
      <c r="BJ26" s="1910"/>
      <c r="BK26" s="11"/>
    </row>
    <row r="27" spans="1:63" ht="22.5" customHeight="1" x14ac:dyDescent="0.15">
      <c r="A27" s="1894"/>
      <c r="B27" s="1933" t="s">
        <v>74</v>
      </c>
      <c r="C27" s="1900"/>
      <c r="D27" s="1900"/>
      <c r="E27" s="1900"/>
      <c r="F27" s="1901"/>
      <c r="G27" s="1899"/>
      <c r="H27" s="1900"/>
      <c r="I27" s="1901"/>
      <c r="J27" s="1899"/>
      <c r="K27" s="1900"/>
      <c r="L27" s="1901"/>
      <c r="M27" s="1899"/>
      <c r="N27" s="1900"/>
      <c r="O27" s="1900"/>
      <c r="P27" s="1900"/>
      <c r="Q27" s="1948"/>
      <c r="R27" s="32"/>
      <c r="S27" s="38"/>
      <c r="T27" s="14"/>
      <c r="U27" s="13"/>
      <c r="V27" s="13"/>
      <c r="W27" s="13"/>
      <c r="X27" s="13"/>
      <c r="Y27" s="13"/>
      <c r="Z27" s="12"/>
      <c r="AA27" s="14"/>
      <c r="AB27" s="13"/>
      <c r="AC27" s="13"/>
      <c r="AD27" s="13"/>
      <c r="AE27" s="13"/>
      <c r="AF27" s="13"/>
      <c r="AG27" s="12"/>
      <c r="AH27" s="14"/>
      <c r="AI27" s="13"/>
      <c r="AJ27" s="13"/>
      <c r="AK27" s="13"/>
      <c r="AL27" s="13"/>
      <c r="AM27" s="13"/>
      <c r="AN27" s="12"/>
      <c r="AO27" s="14"/>
      <c r="AP27" s="13"/>
      <c r="AQ27" s="13"/>
      <c r="AR27" s="13"/>
      <c r="AS27" s="13"/>
      <c r="AT27" s="13"/>
      <c r="AU27" s="12"/>
      <c r="AV27" s="1934">
        <f t="shared" si="9"/>
        <v>0</v>
      </c>
      <c r="AW27" s="1934"/>
      <c r="AX27" s="1935"/>
      <c r="AY27" s="1936">
        <f t="shared" si="6"/>
        <v>0</v>
      </c>
      <c r="AZ27" s="1937"/>
      <c r="BA27" s="1938"/>
      <c r="BB27" s="1942"/>
      <c r="BC27" s="1943"/>
      <c r="BD27" s="1944"/>
      <c r="BE27" s="1908"/>
      <c r="BF27" s="1909"/>
      <c r="BG27" s="1909"/>
      <c r="BH27" s="1909"/>
      <c r="BI27" s="1909"/>
      <c r="BJ27" s="1910"/>
      <c r="BK27" s="11"/>
    </row>
    <row r="28" spans="1:63" ht="22.5" customHeight="1" x14ac:dyDescent="0.15">
      <c r="A28" s="1894"/>
      <c r="B28" s="1933" t="s">
        <v>74</v>
      </c>
      <c r="C28" s="1900"/>
      <c r="D28" s="1900"/>
      <c r="E28" s="1900"/>
      <c r="F28" s="1901"/>
      <c r="G28" s="1899"/>
      <c r="H28" s="1900"/>
      <c r="I28" s="1901"/>
      <c r="J28" s="1899"/>
      <c r="K28" s="1900"/>
      <c r="L28" s="1901"/>
      <c r="M28" s="1899"/>
      <c r="N28" s="1900"/>
      <c r="O28" s="1900"/>
      <c r="P28" s="1900"/>
      <c r="Q28" s="1900"/>
      <c r="R28" s="32"/>
      <c r="S28" s="37"/>
      <c r="T28" s="14"/>
      <c r="U28" s="19"/>
      <c r="V28" s="19"/>
      <c r="W28" s="19"/>
      <c r="X28" s="19"/>
      <c r="Y28" s="13"/>
      <c r="Z28" s="12"/>
      <c r="AA28" s="14"/>
      <c r="AB28" s="19"/>
      <c r="AC28" s="19"/>
      <c r="AD28" s="19"/>
      <c r="AE28" s="19"/>
      <c r="AF28" s="13"/>
      <c r="AG28" s="12"/>
      <c r="AH28" s="14"/>
      <c r="AI28" s="19"/>
      <c r="AJ28" s="19"/>
      <c r="AK28" s="19"/>
      <c r="AL28" s="19"/>
      <c r="AM28" s="13"/>
      <c r="AN28" s="12"/>
      <c r="AO28" s="14"/>
      <c r="AP28" s="19"/>
      <c r="AQ28" s="19"/>
      <c r="AR28" s="19"/>
      <c r="AS28" s="19"/>
      <c r="AT28" s="13"/>
      <c r="AU28" s="12"/>
      <c r="AV28" s="1934">
        <f t="shared" si="5"/>
        <v>0</v>
      </c>
      <c r="AW28" s="1934"/>
      <c r="AX28" s="1935"/>
      <c r="AY28" s="1936">
        <f t="shared" si="6"/>
        <v>0</v>
      </c>
      <c r="AZ28" s="1937"/>
      <c r="BA28" s="1938"/>
      <c r="BB28" s="1942"/>
      <c r="BC28" s="1943"/>
      <c r="BD28" s="1944"/>
      <c r="BE28" s="1908"/>
      <c r="BF28" s="1909"/>
      <c r="BG28" s="1909"/>
      <c r="BH28" s="1909"/>
      <c r="BI28" s="1909"/>
      <c r="BJ28" s="1910"/>
      <c r="BK28" s="11"/>
    </row>
    <row r="29" spans="1:63" ht="22.5" customHeight="1" x14ac:dyDescent="0.15">
      <c r="A29" s="1894"/>
      <c r="B29" s="1933" t="s">
        <v>74</v>
      </c>
      <c r="C29" s="1900"/>
      <c r="D29" s="1900"/>
      <c r="E29" s="1900"/>
      <c r="F29" s="1901"/>
      <c r="G29" s="1899"/>
      <c r="H29" s="1900"/>
      <c r="I29" s="1901"/>
      <c r="J29" s="1899"/>
      <c r="K29" s="1900"/>
      <c r="L29" s="1901"/>
      <c r="M29" s="1899"/>
      <c r="N29" s="1900"/>
      <c r="O29" s="1900"/>
      <c r="P29" s="1900"/>
      <c r="Q29" s="1900"/>
      <c r="R29" s="32"/>
      <c r="S29" s="31"/>
      <c r="T29" s="14"/>
      <c r="U29" s="13"/>
      <c r="V29" s="13"/>
      <c r="W29" s="13"/>
      <c r="X29" s="13"/>
      <c r="Y29" s="13"/>
      <c r="Z29" s="12"/>
      <c r="AA29" s="14"/>
      <c r="AB29" s="13"/>
      <c r="AC29" s="13"/>
      <c r="AD29" s="13"/>
      <c r="AE29" s="13"/>
      <c r="AF29" s="13"/>
      <c r="AG29" s="12"/>
      <c r="AH29" s="14"/>
      <c r="AI29" s="13"/>
      <c r="AJ29" s="13"/>
      <c r="AK29" s="13"/>
      <c r="AL29" s="13"/>
      <c r="AM29" s="13"/>
      <c r="AN29" s="12"/>
      <c r="AO29" s="14"/>
      <c r="AP29" s="13"/>
      <c r="AQ29" s="13"/>
      <c r="AR29" s="13"/>
      <c r="AS29" s="13"/>
      <c r="AT29" s="13"/>
      <c r="AU29" s="12"/>
      <c r="AV29" s="1934">
        <f t="shared" si="5"/>
        <v>0</v>
      </c>
      <c r="AW29" s="1934"/>
      <c r="AX29" s="1935"/>
      <c r="AY29" s="1936">
        <f t="shared" si="6"/>
        <v>0</v>
      </c>
      <c r="AZ29" s="1937"/>
      <c r="BA29" s="1938"/>
      <c r="BB29" s="1945"/>
      <c r="BC29" s="1946"/>
      <c r="BD29" s="1947"/>
      <c r="BE29" s="1908"/>
      <c r="BF29" s="1909"/>
      <c r="BG29" s="1909"/>
      <c r="BH29" s="1909"/>
      <c r="BI29" s="1909"/>
      <c r="BJ29" s="1910"/>
      <c r="BK29" s="11"/>
    </row>
    <row r="30" spans="1:63" ht="22.5" customHeight="1" x14ac:dyDescent="0.15">
      <c r="A30" s="1894"/>
      <c r="B30" s="1933" t="s">
        <v>37</v>
      </c>
      <c r="C30" s="1900"/>
      <c r="D30" s="1900"/>
      <c r="E30" s="1900"/>
      <c r="F30" s="1901"/>
      <c r="G30" s="1899"/>
      <c r="H30" s="1900"/>
      <c r="I30" s="1901"/>
      <c r="J30" s="1899"/>
      <c r="K30" s="1900"/>
      <c r="L30" s="1901"/>
      <c r="M30" s="1899"/>
      <c r="N30" s="1900"/>
      <c r="O30" s="1900"/>
      <c r="P30" s="1900"/>
      <c r="Q30" s="1900"/>
      <c r="R30" s="32"/>
      <c r="S30" s="37"/>
      <c r="T30" s="14"/>
      <c r="U30" s="19"/>
      <c r="V30" s="19"/>
      <c r="W30" s="19"/>
      <c r="X30" s="19"/>
      <c r="Y30" s="13"/>
      <c r="Z30" s="12"/>
      <c r="AA30" s="14"/>
      <c r="AB30" s="19"/>
      <c r="AC30" s="19"/>
      <c r="AD30" s="19"/>
      <c r="AE30" s="19"/>
      <c r="AF30" s="13"/>
      <c r="AG30" s="12"/>
      <c r="AH30" s="14"/>
      <c r="AI30" s="19"/>
      <c r="AJ30" s="19"/>
      <c r="AK30" s="19"/>
      <c r="AL30" s="19"/>
      <c r="AM30" s="13"/>
      <c r="AN30" s="12"/>
      <c r="AO30" s="14"/>
      <c r="AP30" s="19"/>
      <c r="AQ30" s="19"/>
      <c r="AR30" s="19"/>
      <c r="AS30" s="19"/>
      <c r="AT30" s="13"/>
      <c r="AU30" s="12"/>
      <c r="AV30" s="1934">
        <f>SUM(T30:AU30)</f>
        <v>0</v>
      </c>
      <c r="AW30" s="1934"/>
      <c r="AX30" s="1935"/>
      <c r="AY30" s="1936">
        <f t="shared" si="6"/>
        <v>0</v>
      </c>
      <c r="AZ30" s="1937"/>
      <c r="BA30" s="1938"/>
      <c r="BB30" s="1939" t="e">
        <f>ROUNDDOWN(SUM(AY30:BA33)/M5,1)</f>
        <v>#DIV/0!</v>
      </c>
      <c r="BC30" s="1940"/>
      <c r="BD30" s="1941"/>
      <c r="BE30" s="1908"/>
      <c r="BF30" s="1909"/>
      <c r="BG30" s="1909"/>
      <c r="BH30" s="1909"/>
      <c r="BI30" s="1909"/>
      <c r="BJ30" s="1910"/>
      <c r="BK30" s="11"/>
    </row>
    <row r="31" spans="1:63" ht="22.5" customHeight="1" x14ac:dyDescent="0.15">
      <c r="A31" s="1894"/>
      <c r="B31" s="1933" t="s">
        <v>37</v>
      </c>
      <c r="C31" s="1900"/>
      <c r="D31" s="1900"/>
      <c r="E31" s="1900"/>
      <c r="F31" s="1901"/>
      <c r="G31" s="1899"/>
      <c r="H31" s="1900"/>
      <c r="I31" s="1901"/>
      <c r="J31" s="1899"/>
      <c r="K31" s="1900"/>
      <c r="L31" s="1901"/>
      <c r="M31" s="1899"/>
      <c r="N31" s="1900"/>
      <c r="O31" s="1900"/>
      <c r="P31" s="1900"/>
      <c r="Q31" s="1900"/>
      <c r="R31" s="30"/>
      <c r="S31" s="29"/>
      <c r="T31" s="14"/>
      <c r="U31" s="19"/>
      <c r="V31" s="19"/>
      <c r="W31" s="19"/>
      <c r="X31" s="19"/>
      <c r="Y31" s="13"/>
      <c r="Z31" s="12"/>
      <c r="AA31" s="14"/>
      <c r="AB31" s="19"/>
      <c r="AC31" s="19"/>
      <c r="AD31" s="19"/>
      <c r="AE31" s="19"/>
      <c r="AF31" s="13"/>
      <c r="AG31" s="12"/>
      <c r="AH31" s="14"/>
      <c r="AI31" s="19"/>
      <c r="AJ31" s="19"/>
      <c r="AK31" s="19"/>
      <c r="AL31" s="19"/>
      <c r="AM31" s="13"/>
      <c r="AN31" s="12"/>
      <c r="AO31" s="14"/>
      <c r="AP31" s="19"/>
      <c r="AQ31" s="19"/>
      <c r="AR31" s="19"/>
      <c r="AS31" s="19"/>
      <c r="AT31" s="13"/>
      <c r="AU31" s="12"/>
      <c r="AV31" s="1934">
        <f>SUM(T31:AU31)</f>
        <v>0</v>
      </c>
      <c r="AW31" s="1934"/>
      <c r="AX31" s="1935"/>
      <c r="AY31" s="1936">
        <f t="shared" si="6"/>
        <v>0</v>
      </c>
      <c r="AZ31" s="1937"/>
      <c r="BA31" s="1938"/>
      <c r="BB31" s="1942"/>
      <c r="BC31" s="1943"/>
      <c r="BD31" s="1944"/>
      <c r="BE31" s="1908"/>
      <c r="BF31" s="1909"/>
      <c r="BG31" s="1909"/>
      <c r="BH31" s="1909"/>
      <c r="BI31" s="1909"/>
      <c r="BJ31" s="1910"/>
      <c r="BK31" s="11"/>
    </row>
    <row r="32" spans="1:63" ht="22.5" customHeight="1" x14ac:dyDescent="0.15">
      <c r="A32" s="1894"/>
      <c r="B32" s="1933" t="s">
        <v>37</v>
      </c>
      <c r="C32" s="1900"/>
      <c r="D32" s="1900"/>
      <c r="E32" s="1900"/>
      <c r="F32" s="1901"/>
      <c r="G32" s="1899"/>
      <c r="H32" s="1900"/>
      <c r="I32" s="1901"/>
      <c r="J32" s="1899"/>
      <c r="K32" s="1900"/>
      <c r="L32" s="1901"/>
      <c r="M32" s="1899"/>
      <c r="N32" s="1900"/>
      <c r="O32" s="1900"/>
      <c r="P32" s="1900"/>
      <c r="Q32" s="1900"/>
      <c r="R32" s="30"/>
      <c r="S32" s="29"/>
      <c r="T32" s="14"/>
      <c r="U32" s="19"/>
      <c r="V32" s="19"/>
      <c r="W32" s="19"/>
      <c r="X32" s="19"/>
      <c r="Y32" s="13"/>
      <c r="Z32" s="12"/>
      <c r="AA32" s="14"/>
      <c r="AB32" s="19"/>
      <c r="AC32" s="19"/>
      <c r="AD32" s="19"/>
      <c r="AE32" s="19"/>
      <c r="AF32" s="13"/>
      <c r="AG32" s="12"/>
      <c r="AH32" s="14"/>
      <c r="AI32" s="19"/>
      <c r="AJ32" s="19"/>
      <c r="AK32" s="19"/>
      <c r="AL32" s="19"/>
      <c r="AM32" s="13"/>
      <c r="AN32" s="12"/>
      <c r="AO32" s="14"/>
      <c r="AP32" s="19"/>
      <c r="AQ32" s="19"/>
      <c r="AR32" s="19"/>
      <c r="AS32" s="19"/>
      <c r="AT32" s="13"/>
      <c r="AU32" s="12"/>
      <c r="AV32" s="1934">
        <f>SUM(T32:AU32)</f>
        <v>0</v>
      </c>
      <c r="AW32" s="1934"/>
      <c r="AX32" s="1935"/>
      <c r="AY32" s="1936">
        <f t="shared" si="6"/>
        <v>0</v>
      </c>
      <c r="AZ32" s="1937"/>
      <c r="BA32" s="1938"/>
      <c r="BB32" s="1942"/>
      <c r="BC32" s="1943"/>
      <c r="BD32" s="1944"/>
      <c r="BE32" s="1908"/>
      <c r="BF32" s="1909"/>
      <c r="BG32" s="1909"/>
      <c r="BH32" s="1909"/>
      <c r="BI32" s="1909"/>
      <c r="BJ32" s="1910"/>
      <c r="BK32" s="11"/>
    </row>
    <row r="33" spans="1:63" ht="22.5" customHeight="1" x14ac:dyDescent="0.15">
      <c r="A33" s="1894"/>
      <c r="B33" s="1951" t="s">
        <v>37</v>
      </c>
      <c r="C33" s="1952"/>
      <c r="D33" s="1952"/>
      <c r="E33" s="1952"/>
      <c r="F33" s="1953"/>
      <c r="G33" s="1899"/>
      <c r="H33" s="1900"/>
      <c r="I33" s="1901"/>
      <c r="J33" s="1899"/>
      <c r="K33" s="1900"/>
      <c r="L33" s="1901"/>
      <c r="M33" s="1899"/>
      <c r="N33" s="1900"/>
      <c r="O33" s="1900"/>
      <c r="P33" s="1900"/>
      <c r="Q33" s="1948"/>
      <c r="R33" s="25"/>
      <c r="S33" s="24"/>
      <c r="T33" s="18"/>
      <c r="U33" s="17"/>
      <c r="V33" s="17"/>
      <c r="W33" s="17"/>
      <c r="X33" s="17"/>
      <c r="Y33" s="17"/>
      <c r="Z33" s="16"/>
      <c r="AA33" s="18"/>
      <c r="AB33" s="17"/>
      <c r="AC33" s="17"/>
      <c r="AD33" s="17"/>
      <c r="AE33" s="17"/>
      <c r="AF33" s="17"/>
      <c r="AG33" s="16"/>
      <c r="AH33" s="18"/>
      <c r="AI33" s="17"/>
      <c r="AJ33" s="17"/>
      <c r="AK33" s="17"/>
      <c r="AL33" s="17"/>
      <c r="AM33" s="17"/>
      <c r="AN33" s="16"/>
      <c r="AO33" s="18"/>
      <c r="AP33" s="17"/>
      <c r="AQ33" s="17"/>
      <c r="AR33" s="17"/>
      <c r="AS33" s="17"/>
      <c r="AT33" s="17"/>
      <c r="AU33" s="16"/>
      <c r="AV33" s="1954">
        <f t="shared" si="5"/>
        <v>0</v>
      </c>
      <c r="AW33" s="1954"/>
      <c r="AX33" s="1955"/>
      <c r="AY33" s="1956">
        <f t="shared" si="6"/>
        <v>0</v>
      </c>
      <c r="AZ33" s="1957"/>
      <c r="BA33" s="1958"/>
      <c r="BB33" s="1945"/>
      <c r="BC33" s="1946"/>
      <c r="BD33" s="1947"/>
      <c r="BE33" s="1908"/>
      <c r="BF33" s="1909"/>
      <c r="BG33" s="1909"/>
      <c r="BH33" s="1909"/>
      <c r="BI33" s="1909"/>
      <c r="BJ33" s="1910"/>
    </row>
    <row r="34" spans="1:63" ht="22.5" customHeight="1" thickBot="1" x14ac:dyDescent="0.2">
      <c r="A34" s="1895"/>
      <c r="B34" s="1959" t="s">
        <v>11</v>
      </c>
      <c r="C34" s="1960"/>
      <c r="D34" s="1960"/>
      <c r="E34" s="1960"/>
      <c r="F34" s="1960"/>
      <c r="G34" s="1960"/>
      <c r="H34" s="1960"/>
      <c r="I34" s="1960"/>
      <c r="J34" s="1960"/>
      <c r="K34" s="1960"/>
      <c r="L34" s="1960"/>
      <c r="M34" s="1960"/>
      <c r="N34" s="1960"/>
      <c r="O34" s="1960"/>
      <c r="P34" s="1960"/>
      <c r="Q34" s="1960"/>
      <c r="R34" s="1960"/>
      <c r="S34" s="1961"/>
      <c r="T34" s="330">
        <f t="shared" ref="T34:AU34" si="10">SUM(T20:T33)</f>
        <v>0</v>
      </c>
      <c r="U34" s="331">
        <f t="shared" si="10"/>
        <v>0</v>
      </c>
      <c r="V34" s="331">
        <f t="shared" si="10"/>
        <v>0</v>
      </c>
      <c r="W34" s="331">
        <f t="shared" si="10"/>
        <v>0</v>
      </c>
      <c r="X34" s="331">
        <f t="shared" si="10"/>
        <v>0</v>
      </c>
      <c r="Y34" s="331">
        <f t="shared" si="10"/>
        <v>0</v>
      </c>
      <c r="Z34" s="332">
        <f t="shared" si="10"/>
        <v>0</v>
      </c>
      <c r="AA34" s="333">
        <f t="shared" si="10"/>
        <v>0</v>
      </c>
      <c r="AB34" s="331">
        <f t="shared" si="10"/>
        <v>0</v>
      </c>
      <c r="AC34" s="331">
        <f t="shared" si="10"/>
        <v>0</v>
      </c>
      <c r="AD34" s="331">
        <f t="shared" si="10"/>
        <v>0</v>
      </c>
      <c r="AE34" s="331">
        <f t="shared" si="10"/>
        <v>0</v>
      </c>
      <c r="AF34" s="331">
        <f t="shared" si="10"/>
        <v>0</v>
      </c>
      <c r="AG34" s="332">
        <f t="shared" si="10"/>
        <v>0</v>
      </c>
      <c r="AH34" s="333">
        <f t="shared" si="10"/>
        <v>0</v>
      </c>
      <c r="AI34" s="331">
        <f t="shared" si="10"/>
        <v>0</v>
      </c>
      <c r="AJ34" s="331">
        <f t="shared" si="10"/>
        <v>0</v>
      </c>
      <c r="AK34" s="331">
        <f t="shared" si="10"/>
        <v>0</v>
      </c>
      <c r="AL34" s="331">
        <f t="shared" si="10"/>
        <v>0</v>
      </c>
      <c r="AM34" s="331">
        <f t="shared" si="10"/>
        <v>0</v>
      </c>
      <c r="AN34" s="332">
        <f t="shared" si="10"/>
        <v>0</v>
      </c>
      <c r="AO34" s="333">
        <f t="shared" si="10"/>
        <v>0</v>
      </c>
      <c r="AP34" s="331">
        <f t="shared" si="10"/>
        <v>0</v>
      </c>
      <c r="AQ34" s="331">
        <f t="shared" si="10"/>
        <v>0</v>
      </c>
      <c r="AR34" s="331">
        <f t="shared" si="10"/>
        <v>0</v>
      </c>
      <c r="AS34" s="331">
        <f t="shared" si="10"/>
        <v>0</v>
      </c>
      <c r="AT34" s="331">
        <f t="shared" si="10"/>
        <v>0</v>
      </c>
      <c r="AU34" s="332">
        <f t="shared" si="10"/>
        <v>0</v>
      </c>
      <c r="AV34" s="1962">
        <f>SUM(AV21:AX33)</f>
        <v>0</v>
      </c>
      <c r="AW34" s="1962"/>
      <c r="AX34" s="1963"/>
      <c r="AY34" s="1964">
        <f>SUM(AY21:BA33)</f>
        <v>0</v>
      </c>
      <c r="AZ34" s="1965"/>
      <c r="BA34" s="1966"/>
      <c r="BB34" s="334"/>
      <c r="BC34" s="335"/>
      <c r="BD34" s="336"/>
      <c r="BE34" s="1967"/>
      <c r="BF34" s="1968"/>
      <c r="BG34" s="1968"/>
      <c r="BH34" s="1968"/>
      <c r="BI34" s="1968"/>
      <c r="BJ34" s="1969"/>
    </row>
    <row r="35" spans="1:63" ht="21" customHeight="1" x14ac:dyDescent="0.15">
      <c r="A35" s="1916" t="s">
        <v>584</v>
      </c>
      <c r="B35" s="1768" t="s">
        <v>72</v>
      </c>
      <c r="C35" s="1769"/>
      <c r="D35" s="1769"/>
      <c r="E35" s="1769"/>
      <c r="F35" s="1918"/>
      <c r="G35" s="1881" t="s">
        <v>71</v>
      </c>
      <c r="H35" s="1882"/>
      <c r="I35" s="1882"/>
      <c r="J35" s="1882"/>
      <c r="K35" s="1882"/>
      <c r="L35" s="1913"/>
      <c r="M35" s="1922" t="s">
        <v>45</v>
      </c>
      <c r="N35" s="1769"/>
      <c r="O35" s="1769"/>
      <c r="P35" s="1769"/>
      <c r="Q35" s="1769"/>
      <c r="R35" s="1769"/>
      <c r="S35" s="1949"/>
      <c r="T35" s="1911" t="s">
        <v>70</v>
      </c>
      <c r="U35" s="1759"/>
      <c r="V35" s="1759"/>
      <c r="W35" s="1759"/>
      <c r="X35" s="1759"/>
      <c r="Y35" s="1759"/>
      <c r="Z35" s="1760"/>
      <c r="AA35" s="1911" t="s">
        <v>69</v>
      </c>
      <c r="AB35" s="1759"/>
      <c r="AC35" s="1759"/>
      <c r="AD35" s="1759"/>
      <c r="AE35" s="1759"/>
      <c r="AF35" s="1759"/>
      <c r="AG35" s="1760"/>
      <c r="AH35" s="1911" t="s">
        <v>68</v>
      </c>
      <c r="AI35" s="1759"/>
      <c r="AJ35" s="1759"/>
      <c r="AK35" s="1759"/>
      <c r="AL35" s="1759"/>
      <c r="AM35" s="1759"/>
      <c r="AN35" s="1760"/>
      <c r="AO35" s="1911" t="s">
        <v>67</v>
      </c>
      <c r="AP35" s="1759"/>
      <c r="AQ35" s="1759"/>
      <c r="AR35" s="1759"/>
      <c r="AS35" s="1759"/>
      <c r="AT35" s="1759"/>
      <c r="AU35" s="1760"/>
      <c r="AV35" s="1912" t="s">
        <v>66</v>
      </c>
      <c r="AW35" s="1882"/>
      <c r="AX35" s="1913"/>
      <c r="AY35" s="1881" t="s">
        <v>65</v>
      </c>
      <c r="AZ35" s="1882"/>
      <c r="BA35" s="1913"/>
      <c r="BB35" s="1881" t="s">
        <v>64</v>
      </c>
      <c r="BC35" s="1882"/>
      <c r="BD35" s="1883"/>
      <c r="BE35" s="1887" t="s">
        <v>63</v>
      </c>
      <c r="BF35" s="1888"/>
      <c r="BG35" s="1888"/>
      <c r="BH35" s="1888"/>
      <c r="BI35" s="1888"/>
      <c r="BJ35" s="1889"/>
    </row>
    <row r="36" spans="1:63" ht="21" customHeight="1" x14ac:dyDescent="0.15">
      <c r="A36" s="1917"/>
      <c r="B36" s="1919"/>
      <c r="C36" s="1920"/>
      <c r="D36" s="1920"/>
      <c r="E36" s="1920"/>
      <c r="F36" s="1921"/>
      <c r="G36" s="1884"/>
      <c r="H36" s="1885"/>
      <c r="I36" s="1885"/>
      <c r="J36" s="1885"/>
      <c r="K36" s="1885"/>
      <c r="L36" s="1915"/>
      <c r="M36" s="1924"/>
      <c r="N36" s="1920"/>
      <c r="O36" s="1920"/>
      <c r="P36" s="1920"/>
      <c r="Q36" s="1920"/>
      <c r="R36" s="1920"/>
      <c r="S36" s="1950"/>
      <c r="T36" s="23" t="s">
        <v>62</v>
      </c>
      <c r="U36" s="22" t="s">
        <v>61</v>
      </c>
      <c r="V36" s="22" t="s">
        <v>60</v>
      </c>
      <c r="W36" s="22" t="s">
        <v>59</v>
      </c>
      <c r="X36" s="22" t="s">
        <v>58</v>
      </c>
      <c r="Y36" s="22" t="s">
        <v>57</v>
      </c>
      <c r="Z36" s="21" t="s">
        <v>56</v>
      </c>
      <c r="AA36" s="23" t="s">
        <v>62</v>
      </c>
      <c r="AB36" s="22" t="s">
        <v>61</v>
      </c>
      <c r="AC36" s="22" t="s">
        <v>60</v>
      </c>
      <c r="AD36" s="22" t="s">
        <v>59</v>
      </c>
      <c r="AE36" s="22" t="s">
        <v>58</v>
      </c>
      <c r="AF36" s="22" t="s">
        <v>57</v>
      </c>
      <c r="AG36" s="21" t="s">
        <v>56</v>
      </c>
      <c r="AH36" s="23" t="s">
        <v>62</v>
      </c>
      <c r="AI36" s="22" t="s">
        <v>61</v>
      </c>
      <c r="AJ36" s="22" t="s">
        <v>60</v>
      </c>
      <c r="AK36" s="22" t="s">
        <v>59</v>
      </c>
      <c r="AL36" s="22" t="s">
        <v>58</v>
      </c>
      <c r="AM36" s="22" t="s">
        <v>57</v>
      </c>
      <c r="AN36" s="21" t="s">
        <v>56</v>
      </c>
      <c r="AO36" s="23" t="s">
        <v>62</v>
      </c>
      <c r="AP36" s="22" t="s">
        <v>61</v>
      </c>
      <c r="AQ36" s="22" t="s">
        <v>60</v>
      </c>
      <c r="AR36" s="22" t="s">
        <v>59</v>
      </c>
      <c r="AS36" s="22" t="s">
        <v>58</v>
      </c>
      <c r="AT36" s="22" t="s">
        <v>57</v>
      </c>
      <c r="AU36" s="21" t="s">
        <v>56</v>
      </c>
      <c r="AV36" s="1914"/>
      <c r="AW36" s="1885"/>
      <c r="AX36" s="1915"/>
      <c r="AY36" s="1884"/>
      <c r="AZ36" s="1885"/>
      <c r="BA36" s="1915"/>
      <c r="BB36" s="1884"/>
      <c r="BC36" s="1885"/>
      <c r="BD36" s="1886"/>
      <c r="BE36" s="1890"/>
      <c r="BF36" s="1891"/>
      <c r="BG36" s="1891"/>
      <c r="BH36" s="1891"/>
      <c r="BI36" s="1891"/>
      <c r="BJ36" s="1892"/>
    </row>
    <row r="37" spans="1:63" ht="22.5" customHeight="1" x14ac:dyDescent="0.15">
      <c r="A37" s="1893" t="s">
        <v>76</v>
      </c>
      <c r="B37" s="1933" t="s">
        <v>73</v>
      </c>
      <c r="C37" s="1900"/>
      <c r="D37" s="1900"/>
      <c r="E37" s="1900"/>
      <c r="F37" s="1901"/>
      <c r="G37" s="1899"/>
      <c r="H37" s="1900"/>
      <c r="I37" s="1901"/>
      <c r="J37" s="1899"/>
      <c r="K37" s="1900"/>
      <c r="L37" s="1901"/>
      <c r="M37" s="1899"/>
      <c r="N37" s="1900"/>
      <c r="O37" s="1900"/>
      <c r="P37" s="1900"/>
      <c r="Q37" s="1900"/>
      <c r="R37" s="32"/>
      <c r="S37" s="31"/>
      <c r="T37" s="28"/>
      <c r="U37" s="27"/>
      <c r="V37" s="27"/>
      <c r="W37" s="27"/>
      <c r="X37" s="27"/>
      <c r="Y37" s="27"/>
      <c r="Z37" s="26"/>
      <c r="AA37" s="28"/>
      <c r="AB37" s="27"/>
      <c r="AC37" s="27"/>
      <c r="AD37" s="27"/>
      <c r="AE37" s="27"/>
      <c r="AF37" s="27"/>
      <c r="AG37" s="26"/>
      <c r="AH37" s="28"/>
      <c r="AI37" s="27"/>
      <c r="AJ37" s="27"/>
      <c r="AK37" s="27"/>
      <c r="AL37" s="27"/>
      <c r="AM37" s="27"/>
      <c r="AN37" s="26"/>
      <c r="AO37" s="28"/>
      <c r="AP37" s="27"/>
      <c r="AQ37" s="27"/>
      <c r="AR37" s="27"/>
      <c r="AS37" s="27"/>
      <c r="AT37" s="27"/>
      <c r="AU37" s="26"/>
      <c r="AV37" s="1973"/>
      <c r="AW37" s="1974"/>
      <c r="AX37" s="1975"/>
      <c r="AY37" s="1970"/>
      <c r="AZ37" s="1971"/>
      <c r="BA37" s="1972"/>
      <c r="BB37" s="374"/>
      <c r="BC37" s="375"/>
      <c r="BD37" s="376"/>
      <c r="BE37" s="1908"/>
      <c r="BF37" s="1909"/>
      <c r="BG37" s="1909"/>
      <c r="BH37" s="1909"/>
      <c r="BI37" s="1909"/>
      <c r="BJ37" s="1910"/>
      <c r="BK37" s="11"/>
    </row>
    <row r="38" spans="1:63" ht="22.5" customHeight="1" x14ac:dyDescent="0.15">
      <c r="A38" s="1894"/>
      <c r="B38" s="1933" t="s">
        <v>73</v>
      </c>
      <c r="C38" s="1900"/>
      <c r="D38" s="1900"/>
      <c r="E38" s="1900"/>
      <c r="F38" s="1901"/>
      <c r="G38" s="1899"/>
      <c r="H38" s="1900"/>
      <c r="I38" s="1901"/>
      <c r="J38" s="1899"/>
      <c r="K38" s="1900"/>
      <c r="L38" s="1901"/>
      <c r="M38" s="1899"/>
      <c r="N38" s="1900"/>
      <c r="O38" s="1900"/>
      <c r="P38" s="1900"/>
      <c r="Q38" s="1900"/>
      <c r="R38" s="32"/>
      <c r="S38" s="31"/>
      <c r="T38" s="28"/>
      <c r="U38" s="27"/>
      <c r="V38" s="27"/>
      <c r="W38" s="27"/>
      <c r="X38" s="27"/>
      <c r="Y38" s="27"/>
      <c r="Z38" s="26"/>
      <c r="AA38" s="28"/>
      <c r="AB38" s="27"/>
      <c r="AC38" s="27"/>
      <c r="AD38" s="27"/>
      <c r="AE38" s="27"/>
      <c r="AF38" s="27"/>
      <c r="AG38" s="26"/>
      <c r="AH38" s="28"/>
      <c r="AI38" s="27"/>
      <c r="AJ38" s="27"/>
      <c r="AK38" s="27"/>
      <c r="AL38" s="27"/>
      <c r="AM38" s="27"/>
      <c r="AN38" s="26"/>
      <c r="AO38" s="28"/>
      <c r="AP38" s="27"/>
      <c r="AQ38" s="27"/>
      <c r="AR38" s="27"/>
      <c r="AS38" s="27"/>
      <c r="AT38" s="27"/>
      <c r="AU38" s="26"/>
      <c r="AV38" s="1973"/>
      <c r="AW38" s="1974"/>
      <c r="AX38" s="1975"/>
      <c r="AY38" s="1970"/>
      <c r="AZ38" s="1971"/>
      <c r="BA38" s="1972"/>
      <c r="BB38" s="374"/>
      <c r="BC38" s="375"/>
      <c r="BD38" s="376"/>
      <c r="BE38" s="1908"/>
      <c r="BF38" s="1909"/>
      <c r="BG38" s="1909"/>
      <c r="BH38" s="1909"/>
      <c r="BI38" s="1909"/>
      <c r="BJ38" s="1910"/>
      <c r="BK38" s="11"/>
    </row>
    <row r="39" spans="1:63" ht="22.5" customHeight="1" x14ac:dyDescent="0.15">
      <c r="A39" s="1894"/>
      <c r="B39" s="1933" t="s">
        <v>73</v>
      </c>
      <c r="C39" s="1900"/>
      <c r="D39" s="1900"/>
      <c r="E39" s="1900"/>
      <c r="F39" s="1901"/>
      <c r="G39" s="1899"/>
      <c r="H39" s="1900"/>
      <c r="I39" s="1901"/>
      <c r="J39" s="1899"/>
      <c r="K39" s="1900"/>
      <c r="L39" s="1901"/>
      <c r="M39" s="1899"/>
      <c r="N39" s="1900"/>
      <c r="O39" s="1900"/>
      <c r="P39" s="1900"/>
      <c r="Q39" s="1900"/>
      <c r="R39" s="32"/>
      <c r="S39" s="31"/>
      <c r="T39" s="28"/>
      <c r="U39" s="27"/>
      <c r="V39" s="27"/>
      <c r="W39" s="27"/>
      <c r="X39" s="27"/>
      <c r="Y39" s="27"/>
      <c r="Z39" s="26"/>
      <c r="AA39" s="28"/>
      <c r="AB39" s="27"/>
      <c r="AC39" s="27"/>
      <c r="AD39" s="27"/>
      <c r="AE39" s="27"/>
      <c r="AF39" s="27"/>
      <c r="AG39" s="26"/>
      <c r="AH39" s="28"/>
      <c r="AI39" s="27"/>
      <c r="AJ39" s="27"/>
      <c r="AK39" s="27"/>
      <c r="AL39" s="27"/>
      <c r="AM39" s="27"/>
      <c r="AN39" s="26"/>
      <c r="AO39" s="28"/>
      <c r="AP39" s="27"/>
      <c r="AQ39" s="27"/>
      <c r="AR39" s="27"/>
      <c r="AS39" s="27"/>
      <c r="AT39" s="27"/>
      <c r="AU39" s="26"/>
      <c r="AV39" s="1973"/>
      <c r="AW39" s="1974"/>
      <c r="AX39" s="1975"/>
      <c r="AY39" s="1970"/>
      <c r="AZ39" s="1971"/>
      <c r="BA39" s="1972"/>
      <c r="BB39" s="374"/>
      <c r="BC39" s="375"/>
      <c r="BD39" s="376"/>
      <c r="BE39" s="1908"/>
      <c r="BF39" s="1909"/>
      <c r="BG39" s="1909"/>
      <c r="BH39" s="1909"/>
      <c r="BI39" s="1909"/>
      <c r="BJ39" s="1910"/>
      <c r="BK39" s="11"/>
    </row>
    <row r="40" spans="1:63" ht="22.5" customHeight="1" x14ac:dyDescent="0.15">
      <c r="A40" s="1894"/>
      <c r="B40" s="1933" t="s">
        <v>73</v>
      </c>
      <c r="C40" s="1900"/>
      <c r="D40" s="1900"/>
      <c r="E40" s="1900"/>
      <c r="F40" s="1901"/>
      <c r="G40" s="1899"/>
      <c r="H40" s="1900"/>
      <c r="I40" s="1901"/>
      <c r="J40" s="1899"/>
      <c r="K40" s="1900"/>
      <c r="L40" s="1901"/>
      <c r="M40" s="1899"/>
      <c r="N40" s="1900"/>
      <c r="O40" s="1900"/>
      <c r="P40" s="1900"/>
      <c r="Q40" s="1900"/>
      <c r="R40" s="30"/>
      <c r="S40" s="29"/>
      <c r="T40" s="28"/>
      <c r="U40" s="27"/>
      <c r="V40" s="27"/>
      <c r="W40" s="27"/>
      <c r="X40" s="27"/>
      <c r="Y40" s="27"/>
      <c r="Z40" s="26"/>
      <c r="AA40" s="28"/>
      <c r="AB40" s="27"/>
      <c r="AC40" s="27"/>
      <c r="AD40" s="27"/>
      <c r="AE40" s="27"/>
      <c r="AF40" s="27"/>
      <c r="AG40" s="26"/>
      <c r="AH40" s="28"/>
      <c r="AI40" s="27"/>
      <c r="AJ40" s="27"/>
      <c r="AK40" s="27"/>
      <c r="AL40" s="27"/>
      <c r="AM40" s="27"/>
      <c r="AN40" s="26"/>
      <c r="AO40" s="28"/>
      <c r="AP40" s="27"/>
      <c r="AQ40" s="27"/>
      <c r="AR40" s="27"/>
      <c r="AS40" s="27"/>
      <c r="AT40" s="27"/>
      <c r="AU40" s="26"/>
      <c r="AV40" s="1973"/>
      <c r="AW40" s="1974"/>
      <c r="AX40" s="1975"/>
      <c r="AY40" s="1970"/>
      <c r="AZ40" s="1971"/>
      <c r="BA40" s="1972"/>
      <c r="BB40" s="374"/>
      <c r="BC40" s="375"/>
      <c r="BD40" s="376"/>
      <c r="BE40" s="1908"/>
      <c r="BF40" s="1909"/>
      <c r="BG40" s="1909"/>
      <c r="BH40" s="1909"/>
      <c r="BI40" s="1909"/>
      <c r="BJ40" s="1910"/>
      <c r="BK40" s="11"/>
    </row>
    <row r="41" spans="1:63" ht="22.5" customHeight="1" thickBot="1" x14ac:dyDescent="0.2">
      <c r="A41" s="1894"/>
      <c r="B41" s="1951" t="s">
        <v>73</v>
      </c>
      <c r="C41" s="1952"/>
      <c r="D41" s="1952"/>
      <c r="E41" s="1952"/>
      <c r="F41" s="1953"/>
      <c r="G41" s="1996"/>
      <c r="H41" s="1952"/>
      <c r="I41" s="1953"/>
      <c r="J41" s="1996"/>
      <c r="K41" s="1952"/>
      <c r="L41" s="1953"/>
      <c r="M41" s="1996"/>
      <c r="N41" s="1952"/>
      <c r="O41" s="1952"/>
      <c r="P41" s="1952"/>
      <c r="Q41" s="1952"/>
      <c r="R41" s="25"/>
      <c r="S41" s="24"/>
      <c r="T41" s="337"/>
      <c r="U41" s="45"/>
      <c r="V41" s="45"/>
      <c r="W41" s="45"/>
      <c r="X41" s="45"/>
      <c r="Y41" s="45"/>
      <c r="Z41" s="338"/>
      <c r="AA41" s="337"/>
      <c r="AB41" s="45"/>
      <c r="AC41" s="45"/>
      <c r="AD41" s="45"/>
      <c r="AE41" s="45"/>
      <c r="AF41" s="45"/>
      <c r="AG41" s="338"/>
      <c r="AH41" s="337"/>
      <c r="AI41" s="45"/>
      <c r="AJ41" s="45"/>
      <c r="AK41" s="45"/>
      <c r="AL41" s="45"/>
      <c r="AM41" s="45"/>
      <c r="AN41" s="338"/>
      <c r="AO41" s="337"/>
      <c r="AP41" s="45"/>
      <c r="AQ41" s="45"/>
      <c r="AR41" s="45"/>
      <c r="AS41" s="45"/>
      <c r="AT41" s="45"/>
      <c r="AU41" s="338"/>
      <c r="AV41" s="1997"/>
      <c r="AW41" s="1998"/>
      <c r="AX41" s="1999"/>
      <c r="AY41" s="2000"/>
      <c r="AZ41" s="2001"/>
      <c r="BA41" s="2002"/>
      <c r="BB41" s="371"/>
      <c r="BC41" s="372"/>
      <c r="BD41" s="373"/>
      <c r="BE41" s="1976"/>
      <c r="BF41" s="1977"/>
      <c r="BG41" s="1977"/>
      <c r="BH41" s="1977"/>
      <c r="BI41" s="1977"/>
      <c r="BJ41" s="1978"/>
      <c r="BK41" s="11"/>
    </row>
    <row r="42" spans="1:63" ht="21" customHeight="1" x14ac:dyDescent="0.15">
      <c r="A42" s="1979" t="s">
        <v>517</v>
      </c>
      <c r="B42" s="1982" t="s">
        <v>0</v>
      </c>
      <c r="C42" s="1983"/>
      <c r="D42" s="1983"/>
      <c r="E42" s="1983"/>
      <c r="F42" s="1984"/>
      <c r="G42" s="1985"/>
      <c r="H42" s="1983"/>
      <c r="I42" s="1983"/>
      <c r="J42" s="1983"/>
      <c r="K42" s="1983"/>
      <c r="L42" s="1984"/>
      <c r="M42" s="1985"/>
      <c r="N42" s="1983"/>
      <c r="O42" s="1983"/>
      <c r="P42" s="1983"/>
      <c r="Q42" s="1983"/>
      <c r="R42" s="1983"/>
      <c r="S42" s="1986"/>
      <c r="T42" s="339"/>
      <c r="U42" s="340"/>
      <c r="V42" s="340"/>
      <c r="W42" s="340"/>
      <c r="X42" s="340"/>
      <c r="Y42" s="340"/>
      <c r="Z42" s="341"/>
      <c r="AA42" s="339"/>
      <c r="AB42" s="340"/>
      <c r="AC42" s="340"/>
      <c r="AD42" s="340"/>
      <c r="AE42" s="340"/>
      <c r="AF42" s="340"/>
      <c r="AG42" s="341"/>
      <c r="AH42" s="339"/>
      <c r="AI42" s="340"/>
      <c r="AJ42" s="340"/>
      <c r="AK42" s="340"/>
      <c r="AL42" s="340"/>
      <c r="AM42" s="340"/>
      <c r="AN42" s="341"/>
      <c r="AO42" s="339"/>
      <c r="AP42" s="340"/>
      <c r="AQ42" s="340"/>
      <c r="AR42" s="340"/>
      <c r="AS42" s="340"/>
      <c r="AT42" s="340"/>
      <c r="AU42" s="341"/>
      <c r="AV42" s="1987"/>
      <c r="AW42" s="1988"/>
      <c r="AX42" s="1989"/>
      <c r="AY42" s="1990"/>
      <c r="AZ42" s="1991"/>
      <c r="BA42" s="1992"/>
      <c r="BB42" s="362"/>
      <c r="BC42" s="363"/>
      <c r="BD42" s="370"/>
      <c r="BE42" s="1993"/>
      <c r="BF42" s="1994"/>
      <c r="BG42" s="1994"/>
      <c r="BH42" s="1994"/>
      <c r="BI42" s="1994"/>
      <c r="BJ42" s="1995"/>
      <c r="BK42" s="11"/>
    </row>
    <row r="43" spans="1:63" ht="21" customHeight="1" x14ac:dyDescent="0.15">
      <c r="A43" s="1980"/>
      <c r="B43" s="1933" t="s">
        <v>37</v>
      </c>
      <c r="C43" s="1900"/>
      <c r="D43" s="1900"/>
      <c r="E43" s="1900"/>
      <c r="F43" s="1901"/>
      <c r="G43" s="1899"/>
      <c r="H43" s="1900"/>
      <c r="I43" s="1900"/>
      <c r="J43" s="1900"/>
      <c r="K43" s="1900"/>
      <c r="L43" s="1901"/>
      <c r="M43" s="1899"/>
      <c r="N43" s="1900"/>
      <c r="O43" s="1900"/>
      <c r="P43" s="1900"/>
      <c r="Q43" s="1900"/>
      <c r="R43" s="1900"/>
      <c r="S43" s="2003"/>
      <c r="T43" s="20"/>
      <c r="U43" s="13"/>
      <c r="V43" s="19"/>
      <c r="W43" s="13"/>
      <c r="X43" s="19"/>
      <c r="Y43" s="19"/>
      <c r="Z43" s="12"/>
      <c r="AA43" s="14"/>
      <c r="AB43" s="13"/>
      <c r="AC43" s="19"/>
      <c r="AD43" s="13"/>
      <c r="AE43" s="19"/>
      <c r="AF43" s="19"/>
      <c r="AG43" s="12"/>
      <c r="AH43" s="14"/>
      <c r="AI43" s="13"/>
      <c r="AJ43" s="19"/>
      <c r="AK43" s="13"/>
      <c r="AL43" s="19"/>
      <c r="AM43" s="19"/>
      <c r="AN43" s="12"/>
      <c r="AO43" s="14"/>
      <c r="AP43" s="13"/>
      <c r="AQ43" s="19"/>
      <c r="AR43" s="13"/>
      <c r="AS43" s="19"/>
      <c r="AT43" s="19"/>
      <c r="AU43" s="12"/>
      <c r="AV43" s="1934">
        <f t="shared" ref="AV43:AV44" si="11">SUM(T43:AU43)</f>
        <v>0</v>
      </c>
      <c r="AW43" s="1934"/>
      <c r="AX43" s="1935"/>
      <c r="AY43" s="1936">
        <f t="shared" ref="AY43:AY47" si="12">AV43/4</f>
        <v>0</v>
      </c>
      <c r="AZ43" s="1937"/>
      <c r="BA43" s="1938"/>
      <c r="BB43" s="1939" t="e">
        <f>ROUNDDOWN(SUM(AY43:BA48)/M5,1)</f>
        <v>#DIV/0!</v>
      </c>
      <c r="BC43" s="1940"/>
      <c r="BD43" s="1941"/>
      <c r="BE43" s="1908"/>
      <c r="BF43" s="1909"/>
      <c r="BG43" s="1909"/>
      <c r="BH43" s="1909"/>
      <c r="BI43" s="1909"/>
      <c r="BJ43" s="1910"/>
      <c r="BK43" s="11"/>
    </row>
    <row r="44" spans="1:63" ht="21" customHeight="1" x14ac:dyDescent="0.15">
      <c r="A44" s="1980"/>
      <c r="B44" s="1933" t="s">
        <v>37</v>
      </c>
      <c r="C44" s="1900"/>
      <c r="D44" s="1900"/>
      <c r="E44" s="1900"/>
      <c r="F44" s="1901"/>
      <c r="G44" s="1899"/>
      <c r="H44" s="1900"/>
      <c r="I44" s="1900"/>
      <c r="J44" s="1900"/>
      <c r="K44" s="1900"/>
      <c r="L44" s="1901"/>
      <c r="M44" s="1899"/>
      <c r="N44" s="1900"/>
      <c r="O44" s="1900"/>
      <c r="P44" s="1900"/>
      <c r="Q44" s="1900"/>
      <c r="R44" s="1900"/>
      <c r="S44" s="2003"/>
      <c r="T44" s="18"/>
      <c r="U44" s="17"/>
      <c r="V44" s="17"/>
      <c r="W44" s="17"/>
      <c r="X44" s="17"/>
      <c r="Y44" s="17"/>
      <c r="Z44" s="16"/>
      <c r="AA44" s="18"/>
      <c r="AB44" s="17"/>
      <c r="AC44" s="17"/>
      <c r="AD44" s="17"/>
      <c r="AE44" s="17"/>
      <c r="AF44" s="17"/>
      <c r="AG44" s="16"/>
      <c r="AH44" s="18"/>
      <c r="AI44" s="17"/>
      <c r="AJ44" s="17"/>
      <c r="AK44" s="17"/>
      <c r="AL44" s="17"/>
      <c r="AM44" s="17"/>
      <c r="AN44" s="16"/>
      <c r="AO44" s="18"/>
      <c r="AP44" s="17"/>
      <c r="AQ44" s="17"/>
      <c r="AR44" s="17"/>
      <c r="AS44" s="17"/>
      <c r="AT44" s="17"/>
      <c r="AU44" s="16"/>
      <c r="AV44" s="1934">
        <f t="shared" si="11"/>
        <v>0</v>
      </c>
      <c r="AW44" s="1934"/>
      <c r="AX44" s="1935"/>
      <c r="AY44" s="1936">
        <f t="shared" si="12"/>
        <v>0</v>
      </c>
      <c r="AZ44" s="1937"/>
      <c r="BA44" s="1938"/>
      <c r="BB44" s="1942"/>
      <c r="BC44" s="1943"/>
      <c r="BD44" s="1944"/>
      <c r="BE44" s="1908"/>
      <c r="BF44" s="1909"/>
      <c r="BG44" s="1909"/>
      <c r="BH44" s="1909"/>
      <c r="BI44" s="1909"/>
      <c r="BJ44" s="1910"/>
      <c r="BK44" s="11"/>
    </row>
    <row r="45" spans="1:63" ht="21" customHeight="1" x14ac:dyDescent="0.15">
      <c r="A45" s="1980"/>
      <c r="B45" s="1933" t="s">
        <v>37</v>
      </c>
      <c r="C45" s="1900"/>
      <c r="D45" s="1900"/>
      <c r="E45" s="1900"/>
      <c r="F45" s="1901"/>
      <c r="G45" s="1899"/>
      <c r="H45" s="1900"/>
      <c r="I45" s="1900"/>
      <c r="J45" s="1900"/>
      <c r="K45" s="1900"/>
      <c r="L45" s="1901"/>
      <c r="M45" s="1899"/>
      <c r="N45" s="1900"/>
      <c r="O45" s="1900"/>
      <c r="P45" s="1900"/>
      <c r="Q45" s="1900"/>
      <c r="R45" s="1900"/>
      <c r="S45" s="2003"/>
      <c r="T45" s="14"/>
      <c r="U45" s="13"/>
      <c r="V45" s="13"/>
      <c r="W45" s="13"/>
      <c r="X45" s="15"/>
      <c r="Y45" s="13"/>
      <c r="Z45" s="12"/>
      <c r="AA45" s="14"/>
      <c r="AB45" s="13"/>
      <c r="AC45" s="13"/>
      <c r="AD45" s="13"/>
      <c r="AE45" s="15"/>
      <c r="AF45" s="13"/>
      <c r="AG45" s="12"/>
      <c r="AH45" s="14"/>
      <c r="AI45" s="13"/>
      <c r="AJ45" s="13"/>
      <c r="AK45" s="13"/>
      <c r="AL45" s="15"/>
      <c r="AM45" s="13"/>
      <c r="AN45" s="12"/>
      <c r="AO45" s="14"/>
      <c r="AP45" s="13"/>
      <c r="AQ45" s="13"/>
      <c r="AR45" s="13"/>
      <c r="AS45" s="15"/>
      <c r="AT45" s="13"/>
      <c r="AU45" s="12"/>
      <c r="AV45" s="1934">
        <f t="shared" ref="AV45:AV46" si="13">SUM(T45:AU45)</f>
        <v>0</v>
      </c>
      <c r="AW45" s="1934"/>
      <c r="AX45" s="1935"/>
      <c r="AY45" s="1936">
        <f t="shared" si="12"/>
        <v>0</v>
      </c>
      <c r="AZ45" s="1937"/>
      <c r="BA45" s="1938"/>
      <c r="BB45" s="1942"/>
      <c r="BC45" s="1943"/>
      <c r="BD45" s="1944"/>
      <c r="BE45" s="1908"/>
      <c r="BF45" s="1909"/>
      <c r="BG45" s="1909"/>
      <c r="BH45" s="1909"/>
      <c r="BI45" s="1909"/>
      <c r="BJ45" s="1910"/>
      <c r="BK45" s="11"/>
    </row>
    <row r="46" spans="1:63" ht="21" customHeight="1" x14ac:dyDescent="0.15">
      <c r="A46" s="1980"/>
      <c r="B46" s="1933" t="s">
        <v>37</v>
      </c>
      <c r="C46" s="1900"/>
      <c r="D46" s="1900"/>
      <c r="E46" s="1900"/>
      <c r="F46" s="1901"/>
      <c r="G46" s="1899"/>
      <c r="H46" s="1900"/>
      <c r="I46" s="1900"/>
      <c r="J46" s="1900"/>
      <c r="K46" s="1900"/>
      <c r="L46" s="1901"/>
      <c r="M46" s="1899"/>
      <c r="N46" s="1900"/>
      <c r="O46" s="1900"/>
      <c r="P46" s="1900"/>
      <c r="Q46" s="1900"/>
      <c r="R46" s="1900"/>
      <c r="S46" s="2003"/>
      <c r="T46" s="14"/>
      <c r="U46" s="13"/>
      <c r="V46" s="13"/>
      <c r="W46" s="13"/>
      <c r="X46" s="13"/>
      <c r="Y46" s="13"/>
      <c r="Z46" s="12"/>
      <c r="AA46" s="14"/>
      <c r="AB46" s="13"/>
      <c r="AC46" s="13"/>
      <c r="AD46" s="13"/>
      <c r="AE46" s="13"/>
      <c r="AF46" s="13"/>
      <c r="AG46" s="12"/>
      <c r="AH46" s="14"/>
      <c r="AI46" s="13"/>
      <c r="AJ46" s="13"/>
      <c r="AK46" s="13"/>
      <c r="AL46" s="13"/>
      <c r="AM46" s="13"/>
      <c r="AN46" s="12"/>
      <c r="AO46" s="14"/>
      <c r="AP46" s="13"/>
      <c r="AQ46" s="13"/>
      <c r="AR46" s="13"/>
      <c r="AS46" s="13"/>
      <c r="AT46" s="13"/>
      <c r="AU46" s="12"/>
      <c r="AV46" s="1934">
        <f t="shared" si="13"/>
        <v>0</v>
      </c>
      <c r="AW46" s="1934"/>
      <c r="AX46" s="1935"/>
      <c r="AY46" s="1936">
        <f t="shared" si="12"/>
        <v>0</v>
      </c>
      <c r="AZ46" s="1937"/>
      <c r="BA46" s="1938"/>
      <c r="BB46" s="1942"/>
      <c r="BC46" s="1943"/>
      <c r="BD46" s="1944"/>
      <c r="BE46" s="1908"/>
      <c r="BF46" s="1909"/>
      <c r="BG46" s="1909"/>
      <c r="BH46" s="1909"/>
      <c r="BI46" s="1909"/>
      <c r="BJ46" s="1910"/>
      <c r="BK46" s="11"/>
    </row>
    <row r="47" spans="1:63" ht="21" customHeight="1" x14ac:dyDescent="0.15">
      <c r="A47" s="1980"/>
      <c r="B47" s="1933" t="s">
        <v>37</v>
      </c>
      <c r="C47" s="1900"/>
      <c r="D47" s="1900"/>
      <c r="E47" s="1900"/>
      <c r="F47" s="1901"/>
      <c r="G47" s="1899"/>
      <c r="H47" s="1900"/>
      <c r="I47" s="1900"/>
      <c r="J47" s="1900"/>
      <c r="K47" s="1900"/>
      <c r="L47" s="1901"/>
      <c r="M47" s="1899"/>
      <c r="N47" s="1900"/>
      <c r="O47" s="1900"/>
      <c r="P47" s="1900"/>
      <c r="Q47" s="1900"/>
      <c r="R47" s="1900"/>
      <c r="S47" s="2003"/>
      <c r="T47" s="14"/>
      <c r="U47" s="13"/>
      <c r="V47" s="13"/>
      <c r="W47" s="13"/>
      <c r="X47" s="13"/>
      <c r="Y47" s="13"/>
      <c r="Z47" s="12"/>
      <c r="AA47" s="14"/>
      <c r="AB47" s="13"/>
      <c r="AC47" s="13"/>
      <c r="AD47" s="13"/>
      <c r="AE47" s="13"/>
      <c r="AF47" s="13"/>
      <c r="AG47" s="12"/>
      <c r="AH47" s="14"/>
      <c r="AI47" s="13"/>
      <c r="AJ47" s="13"/>
      <c r="AK47" s="13"/>
      <c r="AL47" s="13"/>
      <c r="AM47" s="13"/>
      <c r="AN47" s="12"/>
      <c r="AO47" s="14"/>
      <c r="AP47" s="13"/>
      <c r="AQ47" s="13"/>
      <c r="AR47" s="13"/>
      <c r="AS47" s="13"/>
      <c r="AT47" s="13"/>
      <c r="AU47" s="12"/>
      <c r="AV47" s="1934">
        <f t="shared" ref="AV47" si="14">SUM(T47:AU47)</f>
        <v>0</v>
      </c>
      <c r="AW47" s="1934"/>
      <c r="AX47" s="1935"/>
      <c r="AY47" s="1936">
        <f t="shared" si="12"/>
        <v>0</v>
      </c>
      <c r="AZ47" s="1937"/>
      <c r="BA47" s="1938"/>
      <c r="BB47" s="1942"/>
      <c r="BC47" s="1943"/>
      <c r="BD47" s="1944"/>
      <c r="BE47" s="1908"/>
      <c r="BF47" s="1909"/>
      <c r="BG47" s="1909"/>
      <c r="BH47" s="1909"/>
      <c r="BI47" s="1909"/>
      <c r="BJ47" s="1910"/>
      <c r="BK47" s="11"/>
    </row>
    <row r="48" spans="1:63" ht="21" customHeight="1" x14ac:dyDescent="0.15">
      <c r="A48" s="1980"/>
      <c r="B48" s="1933" t="s">
        <v>37</v>
      </c>
      <c r="C48" s="1900"/>
      <c r="D48" s="1900"/>
      <c r="E48" s="1900"/>
      <c r="F48" s="1901"/>
      <c r="G48" s="1899"/>
      <c r="H48" s="1900"/>
      <c r="I48" s="1900"/>
      <c r="J48" s="1900"/>
      <c r="K48" s="1900"/>
      <c r="L48" s="1901"/>
      <c r="M48" s="1899"/>
      <c r="N48" s="1900"/>
      <c r="O48" s="1900"/>
      <c r="P48" s="1900"/>
      <c r="Q48" s="1900"/>
      <c r="R48" s="1900"/>
      <c r="S48" s="2003"/>
      <c r="T48" s="14"/>
      <c r="U48" s="13"/>
      <c r="V48" s="13"/>
      <c r="W48" s="13"/>
      <c r="X48" s="13"/>
      <c r="Y48" s="13"/>
      <c r="Z48" s="12"/>
      <c r="AA48" s="14"/>
      <c r="AB48" s="13"/>
      <c r="AC48" s="13"/>
      <c r="AD48" s="13"/>
      <c r="AE48" s="13"/>
      <c r="AF48" s="13"/>
      <c r="AG48" s="12"/>
      <c r="AH48" s="14"/>
      <c r="AI48" s="13"/>
      <c r="AJ48" s="13"/>
      <c r="AK48" s="13"/>
      <c r="AL48" s="13"/>
      <c r="AM48" s="13"/>
      <c r="AN48" s="12"/>
      <c r="AO48" s="14"/>
      <c r="AP48" s="13"/>
      <c r="AQ48" s="13"/>
      <c r="AR48" s="13"/>
      <c r="AS48" s="13"/>
      <c r="AT48" s="13"/>
      <c r="AU48" s="12"/>
      <c r="AV48" s="1934">
        <f>SUM(T48:AU48)</f>
        <v>0</v>
      </c>
      <c r="AW48" s="1934"/>
      <c r="AX48" s="1935"/>
      <c r="AY48" s="1936">
        <f>AV48/4</f>
        <v>0</v>
      </c>
      <c r="AZ48" s="1937"/>
      <c r="BA48" s="1938"/>
      <c r="BB48" s="1945"/>
      <c r="BC48" s="1946"/>
      <c r="BD48" s="1947"/>
      <c r="BE48" s="1908"/>
      <c r="BF48" s="1909"/>
      <c r="BG48" s="1909"/>
      <c r="BH48" s="1909"/>
      <c r="BI48" s="1909"/>
      <c r="BJ48" s="1910"/>
      <c r="BK48" s="11"/>
    </row>
    <row r="49" spans="1:63" ht="21" customHeight="1" thickBot="1" x14ac:dyDescent="0.2">
      <c r="A49" s="1981"/>
      <c r="B49" s="2004" t="s">
        <v>11</v>
      </c>
      <c r="C49" s="2005"/>
      <c r="D49" s="2005"/>
      <c r="E49" s="2005"/>
      <c r="F49" s="2005"/>
      <c r="G49" s="2005"/>
      <c r="H49" s="2005"/>
      <c r="I49" s="2005"/>
      <c r="J49" s="2005"/>
      <c r="K49" s="2005"/>
      <c r="L49" s="2005"/>
      <c r="M49" s="2005"/>
      <c r="N49" s="2005"/>
      <c r="O49" s="2005"/>
      <c r="P49" s="2005"/>
      <c r="Q49" s="2005"/>
      <c r="R49" s="2005"/>
      <c r="S49" s="2006"/>
      <c r="T49" s="10">
        <f t="shared" ref="T49:AU49" si="15">SUM(T42:T47)</f>
        <v>0</v>
      </c>
      <c r="U49" s="8">
        <f t="shared" si="15"/>
        <v>0</v>
      </c>
      <c r="V49" s="8">
        <f t="shared" si="15"/>
        <v>0</v>
      </c>
      <c r="W49" s="8">
        <f t="shared" si="15"/>
        <v>0</v>
      </c>
      <c r="X49" s="8">
        <f t="shared" si="15"/>
        <v>0</v>
      </c>
      <c r="Y49" s="8">
        <f t="shared" si="15"/>
        <v>0</v>
      </c>
      <c r="Z49" s="7">
        <f t="shared" si="15"/>
        <v>0</v>
      </c>
      <c r="AA49" s="9">
        <f t="shared" si="15"/>
        <v>0</v>
      </c>
      <c r="AB49" s="8">
        <f t="shared" si="15"/>
        <v>0</v>
      </c>
      <c r="AC49" s="8">
        <f t="shared" si="15"/>
        <v>0</v>
      </c>
      <c r="AD49" s="8">
        <f t="shared" si="15"/>
        <v>0</v>
      </c>
      <c r="AE49" s="8">
        <f t="shared" si="15"/>
        <v>0</v>
      </c>
      <c r="AF49" s="8">
        <f t="shared" si="15"/>
        <v>0</v>
      </c>
      <c r="AG49" s="7">
        <f t="shared" si="15"/>
        <v>0</v>
      </c>
      <c r="AH49" s="9">
        <f t="shared" si="15"/>
        <v>0</v>
      </c>
      <c r="AI49" s="8">
        <f t="shared" si="15"/>
        <v>0</v>
      </c>
      <c r="AJ49" s="8">
        <f t="shared" si="15"/>
        <v>0</v>
      </c>
      <c r="AK49" s="8">
        <f t="shared" si="15"/>
        <v>0</v>
      </c>
      <c r="AL49" s="8">
        <f t="shared" si="15"/>
        <v>0</v>
      </c>
      <c r="AM49" s="8">
        <f t="shared" si="15"/>
        <v>0</v>
      </c>
      <c r="AN49" s="7">
        <f t="shared" si="15"/>
        <v>0</v>
      </c>
      <c r="AO49" s="9">
        <f t="shared" si="15"/>
        <v>0</v>
      </c>
      <c r="AP49" s="8">
        <f t="shared" si="15"/>
        <v>0</v>
      </c>
      <c r="AQ49" s="8">
        <f t="shared" si="15"/>
        <v>0</v>
      </c>
      <c r="AR49" s="8">
        <f t="shared" si="15"/>
        <v>0</v>
      </c>
      <c r="AS49" s="8">
        <f t="shared" si="15"/>
        <v>0</v>
      </c>
      <c r="AT49" s="8">
        <f t="shared" si="15"/>
        <v>0</v>
      </c>
      <c r="AU49" s="7">
        <f t="shared" si="15"/>
        <v>0</v>
      </c>
      <c r="AV49" s="2007">
        <f>SUM(AV43:AX47)</f>
        <v>0</v>
      </c>
      <c r="AW49" s="2007"/>
      <c r="AX49" s="2008"/>
      <c r="AY49" s="2009">
        <f>SUM(AY43:BA47)</f>
        <v>0</v>
      </c>
      <c r="AZ49" s="2010"/>
      <c r="BA49" s="2011"/>
      <c r="BB49" s="367"/>
      <c r="BC49" s="368"/>
      <c r="BD49" s="369"/>
      <c r="BE49" s="2012"/>
      <c r="BF49" s="2013"/>
      <c r="BG49" s="2013"/>
      <c r="BH49" s="2013"/>
      <c r="BI49" s="2013"/>
      <c r="BJ49" s="2014"/>
    </row>
    <row r="50" spans="1:63" ht="21" customHeight="1" x14ac:dyDescent="0.15">
      <c r="A50" s="1979" t="s">
        <v>518</v>
      </c>
      <c r="B50" s="1982" t="s">
        <v>0</v>
      </c>
      <c r="C50" s="1983"/>
      <c r="D50" s="1983"/>
      <c r="E50" s="1983"/>
      <c r="F50" s="1984"/>
      <c r="G50" s="1985"/>
      <c r="H50" s="1983"/>
      <c r="I50" s="1983"/>
      <c r="J50" s="1983"/>
      <c r="K50" s="1983"/>
      <c r="L50" s="1984"/>
      <c r="M50" s="1985"/>
      <c r="N50" s="1983"/>
      <c r="O50" s="1983"/>
      <c r="P50" s="1983"/>
      <c r="Q50" s="1983"/>
      <c r="R50" s="1983"/>
      <c r="S50" s="1986"/>
      <c r="T50" s="339"/>
      <c r="U50" s="340"/>
      <c r="V50" s="340"/>
      <c r="W50" s="340"/>
      <c r="X50" s="340"/>
      <c r="Y50" s="340"/>
      <c r="Z50" s="341"/>
      <c r="AA50" s="339"/>
      <c r="AB50" s="340"/>
      <c r="AC50" s="340"/>
      <c r="AD50" s="340"/>
      <c r="AE50" s="340"/>
      <c r="AF50" s="340"/>
      <c r="AG50" s="341"/>
      <c r="AH50" s="339"/>
      <c r="AI50" s="340"/>
      <c r="AJ50" s="340"/>
      <c r="AK50" s="340"/>
      <c r="AL50" s="340"/>
      <c r="AM50" s="340"/>
      <c r="AN50" s="341"/>
      <c r="AO50" s="339"/>
      <c r="AP50" s="340"/>
      <c r="AQ50" s="340"/>
      <c r="AR50" s="340"/>
      <c r="AS50" s="340"/>
      <c r="AT50" s="340"/>
      <c r="AU50" s="341"/>
      <c r="AV50" s="1987"/>
      <c r="AW50" s="1988"/>
      <c r="AX50" s="1989"/>
      <c r="AY50" s="1990"/>
      <c r="AZ50" s="1991"/>
      <c r="BA50" s="1992"/>
      <c r="BB50" s="362"/>
      <c r="BC50" s="363"/>
      <c r="BD50" s="370"/>
      <c r="BE50" s="1993"/>
      <c r="BF50" s="1994"/>
      <c r="BG50" s="1994"/>
      <c r="BH50" s="1994"/>
      <c r="BI50" s="1994"/>
      <c r="BJ50" s="1995"/>
      <c r="BK50" s="11"/>
    </row>
    <row r="51" spans="1:63" ht="21" customHeight="1" x14ac:dyDescent="0.15">
      <c r="A51" s="1980"/>
      <c r="B51" s="1933" t="s">
        <v>37</v>
      </c>
      <c r="C51" s="1900"/>
      <c r="D51" s="1900"/>
      <c r="E51" s="1900"/>
      <c r="F51" s="1901"/>
      <c r="G51" s="1899"/>
      <c r="H51" s="1900"/>
      <c r="I51" s="1900"/>
      <c r="J51" s="1900"/>
      <c r="K51" s="1900"/>
      <c r="L51" s="1901"/>
      <c r="M51" s="1899"/>
      <c r="N51" s="1900"/>
      <c r="O51" s="1900"/>
      <c r="P51" s="1900"/>
      <c r="Q51" s="1900"/>
      <c r="R51" s="1900"/>
      <c r="S51" s="2003"/>
      <c r="T51" s="20"/>
      <c r="U51" s="13"/>
      <c r="V51" s="19"/>
      <c r="W51" s="13"/>
      <c r="X51" s="19"/>
      <c r="Y51" s="19"/>
      <c r="Z51" s="12"/>
      <c r="AA51" s="14"/>
      <c r="AB51" s="13"/>
      <c r="AC51" s="19"/>
      <c r="AD51" s="13"/>
      <c r="AE51" s="19"/>
      <c r="AF51" s="19"/>
      <c r="AG51" s="12"/>
      <c r="AH51" s="14"/>
      <c r="AI51" s="13"/>
      <c r="AJ51" s="19"/>
      <c r="AK51" s="13"/>
      <c r="AL51" s="19"/>
      <c r="AM51" s="19"/>
      <c r="AN51" s="12"/>
      <c r="AO51" s="14"/>
      <c r="AP51" s="13"/>
      <c r="AQ51" s="19"/>
      <c r="AR51" s="13"/>
      <c r="AS51" s="19"/>
      <c r="AT51" s="19"/>
      <c r="AU51" s="12"/>
      <c r="AV51" s="1934">
        <f t="shared" ref="AV51:AV52" si="16">SUM(T51:AU51)</f>
        <v>0</v>
      </c>
      <c r="AW51" s="1934"/>
      <c r="AX51" s="1935"/>
      <c r="AY51" s="1936">
        <f t="shared" ref="AY51:AY55" si="17">AV51/4</f>
        <v>0</v>
      </c>
      <c r="AZ51" s="1937"/>
      <c r="BA51" s="1938"/>
      <c r="BB51" s="1939" t="e">
        <f>ROUNDDOWN(SUM(AY51:BA56)/M5,1)</f>
        <v>#DIV/0!</v>
      </c>
      <c r="BC51" s="1940"/>
      <c r="BD51" s="1941"/>
      <c r="BE51" s="1908"/>
      <c r="BF51" s="1909"/>
      <c r="BG51" s="1909"/>
      <c r="BH51" s="1909"/>
      <c r="BI51" s="1909"/>
      <c r="BJ51" s="1910"/>
      <c r="BK51" s="11"/>
    </row>
    <row r="52" spans="1:63" ht="21" customHeight="1" x14ac:dyDescent="0.15">
      <c r="A52" s="1980"/>
      <c r="B52" s="1933" t="s">
        <v>37</v>
      </c>
      <c r="C52" s="1900"/>
      <c r="D52" s="1900"/>
      <c r="E52" s="1900"/>
      <c r="F52" s="1901"/>
      <c r="G52" s="1899"/>
      <c r="H52" s="1900"/>
      <c r="I52" s="1900"/>
      <c r="J52" s="1900"/>
      <c r="K52" s="1900"/>
      <c r="L52" s="1901"/>
      <c r="M52" s="1899"/>
      <c r="N52" s="1900"/>
      <c r="O52" s="1900"/>
      <c r="P52" s="1900"/>
      <c r="Q52" s="1900"/>
      <c r="R52" s="1900"/>
      <c r="S52" s="2003"/>
      <c r="T52" s="18"/>
      <c r="U52" s="17"/>
      <c r="V52" s="17"/>
      <c r="W52" s="17"/>
      <c r="X52" s="17"/>
      <c r="Y52" s="17"/>
      <c r="Z52" s="16"/>
      <c r="AA52" s="18"/>
      <c r="AB52" s="17"/>
      <c r="AC52" s="17"/>
      <c r="AD52" s="17"/>
      <c r="AE52" s="17"/>
      <c r="AF52" s="17"/>
      <c r="AG52" s="16"/>
      <c r="AH52" s="18"/>
      <c r="AI52" s="17"/>
      <c r="AJ52" s="17"/>
      <c r="AK52" s="17"/>
      <c r="AL52" s="17"/>
      <c r="AM52" s="17"/>
      <c r="AN52" s="16"/>
      <c r="AO52" s="18"/>
      <c r="AP52" s="17"/>
      <c r="AQ52" s="17"/>
      <c r="AR52" s="17"/>
      <c r="AS52" s="17"/>
      <c r="AT52" s="17"/>
      <c r="AU52" s="16"/>
      <c r="AV52" s="1934">
        <f t="shared" si="16"/>
        <v>0</v>
      </c>
      <c r="AW52" s="1934"/>
      <c r="AX52" s="1935"/>
      <c r="AY52" s="1936">
        <f t="shared" si="17"/>
        <v>0</v>
      </c>
      <c r="AZ52" s="1937"/>
      <c r="BA52" s="1938"/>
      <c r="BB52" s="1942"/>
      <c r="BC52" s="1943"/>
      <c r="BD52" s="1944"/>
      <c r="BE52" s="1908"/>
      <c r="BF52" s="1909"/>
      <c r="BG52" s="1909"/>
      <c r="BH52" s="1909"/>
      <c r="BI52" s="1909"/>
      <c r="BJ52" s="1910"/>
      <c r="BK52" s="11"/>
    </row>
    <row r="53" spans="1:63" ht="21" customHeight="1" x14ac:dyDescent="0.15">
      <c r="A53" s="1980"/>
      <c r="B53" s="1933" t="s">
        <v>37</v>
      </c>
      <c r="C53" s="1900"/>
      <c r="D53" s="1900"/>
      <c r="E53" s="1900"/>
      <c r="F53" s="1901"/>
      <c r="G53" s="1899"/>
      <c r="H53" s="1900"/>
      <c r="I53" s="1900"/>
      <c r="J53" s="1900"/>
      <c r="K53" s="1900"/>
      <c r="L53" s="1901"/>
      <c r="M53" s="1899"/>
      <c r="N53" s="1900"/>
      <c r="O53" s="1900"/>
      <c r="P53" s="1900"/>
      <c r="Q53" s="1900"/>
      <c r="R53" s="1900"/>
      <c r="S53" s="2003"/>
      <c r="T53" s="14"/>
      <c r="U53" s="13"/>
      <c r="V53" s="13"/>
      <c r="W53" s="13"/>
      <c r="X53" s="15"/>
      <c r="Y53" s="13"/>
      <c r="Z53" s="12"/>
      <c r="AA53" s="14"/>
      <c r="AB53" s="13"/>
      <c r="AC53" s="13"/>
      <c r="AD53" s="13"/>
      <c r="AE53" s="15"/>
      <c r="AF53" s="13"/>
      <c r="AG53" s="12"/>
      <c r="AH53" s="14"/>
      <c r="AI53" s="13"/>
      <c r="AJ53" s="13"/>
      <c r="AK53" s="13"/>
      <c r="AL53" s="15"/>
      <c r="AM53" s="13"/>
      <c r="AN53" s="12"/>
      <c r="AO53" s="14"/>
      <c r="AP53" s="13"/>
      <c r="AQ53" s="13"/>
      <c r="AR53" s="13"/>
      <c r="AS53" s="15"/>
      <c r="AT53" s="13"/>
      <c r="AU53" s="12"/>
      <c r="AV53" s="1934">
        <f t="shared" ref="AV53:AV54" si="18">SUM(T53:AU53)</f>
        <v>0</v>
      </c>
      <c r="AW53" s="1934"/>
      <c r="AX53" s="1935"/>
      <c r="AY53" s="1936">
        <f t="shared" si="17"/>
        <v>0</v>
      </c>
      <c r="AZ53" s="1937"/>
      <c r="BA53" s="1938"/>
      <c r="BB53" s="1942"/>
      <c r="BC53" s="1943"/>
      <c r="BD53" s="1944"/>
      <c r="BE53" s="1908"/>
      <c r="BF53" s="1909"/>
      <c r="BG53" s="1909"/>
      <c r="BH53" s="1909"/>
      <c r="BI53" s="1909"/>
      <c r="BJ53" s="1910"/>
      <c r="BK53" s="11"/>
    </row>
    <row r="54" spans="1:63" ht="21" customHeight="1" x14ac:dyDescent="0.15">
      <c r="A54" s="1980"/>
      <c r="B54" s="1933" t="s">
        <v>37</v>
      </c>
      <c r="C54" s="1900"/>
      <c r="D54" s="1900"/>
      <c r="E54" s="1900"/>
      <c r="F54" s="1901"/>
      <c r="G54" s="1899"/>
      <c r="H54" s="1900"/>
      <c r="I54" s="1900"/>
      <c r="J54" s="1900"/>
      <c r="K54" s="1900"/>
      <c r="L54" s="1901"/>
      <c r="M54" s="1899"/>
      <c r="N54" s="1900"/>
      <c r="O54" s="1900"/>
      <c r="P54" s="1900"/>
      <c r="Q54" s="1900"/>
      <c r="R54" s="1900"/>
      <c r="S54" s="2003"/>
      <c r="T54" s="14"/>
      <c r="U54" s="13"/>
      <c r="V54" s="13"/>
      <c r="W54" s="13"/>
      <c r="X54" s="13"/>
      <c r="Y54" s="13"/>
      <c r="Z54" s="12"/>
      <c r="AA54" s="14"/>
      <c r="AB54" s="13"/>
      <c r="AC54" s="13"/>
      <c r="AD54" s="13"/>
      <c r="AE54" s="13"/>
      <c r="AF54" s="13"/>
      <c r="AG54" s="12"/>
      <c r="AH54" s="14"/>
      <c r="AI54" s="13"/>
      <c r="AJ54" s="13"/>
      <c r="AK54" s="13"/>
      <c r="AL54" s="13"/>
      <c r="AM54" s="13"/>
      <c r="AN54" s="12"/>
      <c r="AO54" s="14"/>
      <c r="AP54" s="13"/>
      <c r="AQ54" s="13"/>
      <c r="AR54" s="13"/>
      <c r="AS54" s="13"/>
      <c r="AT54" s="13"/>
      <c r="AU54" s="12"/>
      <c r="AV54" s="1934">
        <f t="shared" si="18"/>
        <v>0</v>
      </c>
      <c r="AW54" s="1934"/>
      <c r="AX54" s="1935"/>
      <c r="AY54" s="1936">
        <f t="shared" si="17"/>
        <v>0</v>
      </c>
      <c r="AZ54" s="1937"/>
      <c r="BA54" s="1938"/>
      <c r="BB54" s="1942"/>
      <c r="BC54" s="1943"/>
      <c r="BD54" s="1944"/>
      <c r="BE54" s="1908"/>
      <c r="BF54" s="1909"/>
      <c r="BG54" s="1909"/>
      <c r="BH54" s="1909"/>
      <c r="BI54" s="1909"/>
      <c r="BJ54" s="1910"/>
      <c r="BK54" s="11"/>
    </row>
    <row r="55" spans="1:63" ht="21" customHeight="1" x14ac:dyDescent="0.15">
      <c r="A55" s="1980"/>
      <c r="B55" s="1933" t="s">
        <v>37</v>
      </c>
      <c r="C55" s="1900"/>
      <c r="D55" s="1900"/>
      <c r="E55" s="1900"/>
      <c r="F55" s="1901"/>
      <c r="G55" s="1899"/>
      <c r="H55" s="1900"/>
      <c r="I55" s="1900"/>
      <c r="J55" s="1900"/>
      <c r="K55" s="1900"/>
      <c r="L55" s="1901"/>
      <c r="M55" s="1899"/>
      <c r="N55" s="1900"/>
      <c r="O55" s="1900"/>
      <c r="P55" s="1900"/>
      <c r="Q55" s="1900"/>
      <c r="R55" s="1900"/>
      <c r="S55" s="2003"/>
      <c r="T55" s="14"/>
      <c r="U55" s="13"/>
      <c r="V55" s="13"/>
      <c r="W55" s="13"/>
      <c r="X55" s="13"/>
      <c r="Y55" s="13"/>
      <c r="Z55" s="12"/>
      <c r="AA55" s="14"/>
      <c r="AB55" s="13"/>
      <c r="AC55" s="13"/>
      <c r="AD55" s="13"/>
      <c r="AE55" s="13"/>
      <c r="AF55" s="13"/>
      <c r="AG55" s="12"/>
      <c r="AH55" s="14"/>
      <c r="AI55" s="13"/>
      <c r="AJ55" s="13"/>
      <c r="AK55" s="13"/>
      <c r="AL55" s="13"/>
      <c r="AM55" s="13"/>
      <c r="AN55" s="12"/>
      <c r="AO55" s="14"/>
      <c r="AP55" s="13"/>
      <c r="AQ55" s="13"/>
      <c r="AR55" s="13"/>
      <c r="AS55" s="13"/>
      <c r="AT55" s="13"/>
      <c r="AU55" s="12"/>
      <c r="AV55" s="1934">
        <f t="shared" ref="AV55" si="19">SUM(T55:AU55)</f>
        <v>0</v>
      </c>
      <c r="AW55" s="1934"/>
      <c r="AX55" s="1935"/>
      <c r="AY55" s="1936">
        <f t="shared" si="17"/>
        <v>0</v>
      </c>
      <c r="AZ55" s="1937"/>
      <c r="BA55" s="1938"/>
      <c r="BB55" s="1942"/>
      <c r="BC55" s="1943"/>
      <c r="BD55" s="1944"/>
      <c r="BE55" s="1908"/>
      <c r="BF55" s="1909"/>
      <c r="BG55" s="1909"/>
      <c r="BH55" s="1909"/>
      <c r="BI55" s="1909"/>
      <c r="BJ55" s="1910"/>
      <c r="BK55" s="11"/>
    </row>
    <row r="56" spans="1:63" ht="21" customHeight="1" x14ac:dyDescent="0.15">
      <c r="A56" s="1980"/>
      <c r="B56" s="1933" t="s">
        <v>37</v>
      </c>
      <c r="C56" s="1900"/>
      <c r="D56" s="1900"/>
      <c r="E56" s="1900"/>
      <c r="F56" s="1901"/>
      <c r="G56" s="1899"/>
      <c r="H56" s="1900"/>
      <c r="I56" s="1900"/>
      <c r="J56" s="1900"/>
      <c r="K56" s="1900"/>
      <c r="L56" s="1901"/>
      <c r="M56" s="1899"/>
      <c r="N56" s="1900"/>
      <c r="O56" s="1900"/>
      <c r="P56" s="1900"/>
      <c r="Q56" s="1900"/>
      <c r="R56" s="1900"/>
      <c r="S56" s="2003"/>
      <c r="T56" s="14"/>
      <c r="U56" s="13"/>
      <c r="V56" s="13"/>
      <c r="W56" s="13"/>
      <c r="X56" s="13"/>
      <c r="Y56" s="13"/>
      <c r="Z56" s="12"/>
      <c r="AA56" s="14"/>
      <c r="AB56" s="13"/>
      <c r="AC56" s="13"/>
      <c r="AD56" s="13"/>
      <c r="AE56" s="13"/>
      <c r="AF56" s="13"/>
      <c r="AG56" s="12"/>
      <c r="AH56" s="14"/>
      <c r="AI56" s="13"/>
      <c r="AJ56" s="13"/>
      <c r="AK56" s="13"/>
      <c r="AL56" s="13"/>
      <c r="AM56" s="13"/>
      <c r="AN56" s="12"/>
      <c r="AO56" s="14"/>
      <c r="AP56" s="13"/>
      <c r="AQ56" s="13"/>
      <c r="AR56" s="13"/>
      <c r="AS56" s="13"/>
      <c r="AT56" s="13"/>
      <c r="AU56" s="12"/>
      <c r="AV56" s="1934">
        <f>SUM(T56:AU56)</f>
        <v>0</v>
      </c>
      <c r="AW56" s="1934"/>
      <c r="AX56" s="1935"/>
      <c r="AY56" s="1936">
        <f>AV56/4</f>
        <v>0</v>
      </c>
      <c r="AZ56" s="1937"/>
      <c r="BA56" s="1938"/>
      <c r="BB56" s="1945"/>
      <c r="BC56" s="1946"/>
      <c r="BD56" s="1947"/>
      <c r="BE56" s="1908"/>
      <c r="BF56" s="1909"/>
      <c r="BG56" s="1909"/>
      <c r="BH56" s="1909"/>
      <c r="BI56" s="1909"/>
      <c r="BJ56" s="1910"/>
      <c r="BK56" s="11"/>
    </row>
    <row r="57" spans="1:63" ht="21" customHeight="1" thickBot="1" x14ac:dyDescent="0.2">
      <c r="A57" s="1981"/>
      <c r="B57" s="2004" t="s">
        <v>11</v>
      </c>
      <c r="C57" s="2005"/>
      <c r="D57" s="2005"/>
      <c r="E57" s="2005"/>
      <c r="F57" s="2005"/>
      <c r="G57" s="2005"/>
      <c r="H57" s="2005"/>
      <c r="I57" s="2005"/>
      <c r="J57" s="2005"/>
      <c r="K57" s="2005"/>
      <c r="L57" s="2005"/>
      <c r="M57" s="2005"/>
      <c r="N57" s="2005"/>
      <c r="O57" s="2005"/>
      <c r="P57" s="2005"/>
      <c r="Q57" s="2005"/>
      <c r="R57" s="2005"/>
      <c r="S57" s="2006"/>
      <c r="T57" s="10">
        <f t="shared" ref="T57:AU57" si="20">SUM(T50:T55)</f>
        <v>0</v>
      </c>
      <c r="U57" s="8">
        <f t="shared" si="20"/>
        <v>0</v>
      </c>
      <c r="V57" s="8">
        <f t="shared" si="20"/>
        <v>0</v>
      </c>
      <c r="W57" s="8">
        <f t="shared" si="20"/>
        <v>0</v>
      </c>
      <c r="X57" s="8">
        <f t="shared" si="20"/>
        <v>0</v>
      </c>
      <c r="Y57" s="8">
        <f t="shared" si="20"/>
        <v>0</v>
      </c>
      <c r="Z57" s="7">
        <f t="shared" si="20"/>
        <v>0</v>
      </c>
      <c r="AA57" s="9">
        <f t="shared" si="20"/>
        <v>0</v>
      </c>
      <c r="AB57" s="8">
        <f t="shared" si="20"/>
        <v>0</v>
      </c>
      <c r="AC57" s="8">
        <f t="shared" si="20"/>
        <v>0</v>
      </c>
      <c r="AD57" s="8">
        <f t="shared" si="20"/>
        <v>0</v>
      </c>
      <c r="AE57" s="8">
        <f t="shared" si="20"/>
        <v>0</v>
      </c>
      <c r="AF57" s="8">
        <f t="shared" si="20"/>
        <v>0</v>
      </c>
      <c r="AG57" s="7">
        <f t="shared" si="20"/>
        <v>0</v>
      </c>
      <c r="AH57" s="9">
        <f t="shared" si="20"/>
        <v>0</v>
      </c>
      <c r="AI57" s="8">
        <f t="shared" si="20"/>
        <v>0</v>
      </c>
      <c r="AJ57" s="8">
        <f t="shared" si="20"/>
        <v>0</v>
      </c>
      <c r="AK57" s="8">
        <f t="shared" si="20"/>
        <v>0</v>
      </c>
      <c r="AL57" s="8">
        <f t="shared" si="20"/>
        <v>0</v>
      </c>
      <c r="AM57" s="8">
        <f t="shared" si="20"/>
        <v>0</v>
      </c>
      <c r="AN57" s="7">
        <f t="shared" si="20"/>
        <v>0</v>
      </c>
      <c r="AO57" s="9">
        <f t="shared" si="20"/>
        <v>0</v>
      </c>
      <c r="AP57" s="8">
        <f t="shared" si="20"/>
        <v>0</v>
      </c>
      <c r="AQ57" s="8">
        <f t="shared" si="20"/>
        <v>0</v>
      </c>
      <c r="AR57" s="8">
        <f t="shared" si="20"/>
        <v>0</v>
      </c>
      <c r="AS57" s="8">
        <f t="shared" si="20"/>
        <v>0</v>
      </c>
      <c r="AT57" s="8">
        <f t="shared" si="20"/>
        <v>0</v>
      </c>
      <c r="AU57" s="7">
        <f t="shared" si="20"/>
        <v>0</v>
      </c>
      <c r="AV57" s="2007">
        <f>SUM(AV51:AX55)</f>
        <v>0</v>
      </c>
      <c r="AW57" s="2007"/>
      <c r="AX57" s="2008"/>
      <c r="AY57" s="2009">
        <f>SUM(AY51:BA55)</f>
        <v>0</v>
      </c>
      <c r="AZ57" s="2010"/>
      <c r="BA57" s="2011"/>
      <c r="BB57" s="367"/>
      <c r="BC57" s="368"/>
      <c r="BD57" s="369"/>
      <c r="BE57" s="2012"/>
      <c r="BF57" s="2013"/>
      <c r="BG57" s="2013"/>
      <c r="BH57" s="2013"/>
      <c r="BI57" s="2013"/>
      <c r="BJ57" s="2014"/>
    </row>
    <row r="58" spans="1:63" ht="21" customHeight="1" x14ac:dyDescent="0.15">
      <c r="A58" s="1979" t="s">
        <v>519</v>
      </c>
      <c r="B58" s="1982" t="s">
        <v>0</v>
      </c>
      <c r="C58" s="1983"/>
      <c r="D58" s="1983"/>
      <c r="E58" s="1983"/>
      <c r="F58" s="1984"/>
      <c r="G58" s="1985"/>
      <c r="H58" s="1983"/>
      <c r="I58" s="1983"/>
      <c r="J58" s="1983"/>
      <c r="K58" s="1983"/>
      <c r="L58" s="1984"/>
      <c r="M58" s="1985"/>
      <c r="N58" s="1983"/>
      <c r="O58" s="1983"/>
      <c r="P58" s="1983"/>
      <c r="Q58" s="1983"/>
      <c r="R58" s="1983"/>
      <c r="S58" s="1986"/>
      <c r="T58" s="339"/>
      <c r="U58" s="340"/>
      <c r="V58" s="340"/>
      <c r="W58" s="340"/>
      <c r="X58" s="340"/>
      <c r="Y58" s="340"/>
      <c r="Z58" s="341"/>
      <c r="AA58" s="339"/>
      <c r="AB58" s="340"/>
      <c r="AC58" s="340"/>
      <c r="AD58" s="340"/>
      <c r="AE58" s="340"/>
      <c r="AF58" s="340"/>
      <c r="AG58" s="341"/>
      <c r="AH58" s="339"/>
      <c r="AI58" s="340"/>
      <c r="AJ58" s="340"/>
      <c r="AK58" s="340"/>
      <c r="AL58" s="340"/>
      <c r="AM58" s="340"/>
      <c r="AN58" s="341"/>
      <c r="AO58" s="339"/>
      <c r="AP58" s="340"/>
      <c r="AQ58" s="340"/>
      <c r="AR58" s="340"/>
      <c r="AS58" s="340"/>
      <c r="AT58" s="340"/>
      <c r="AU58" s="341"/>
      <c r="AV58" s="1987"/>
      <c r="AW58" s="1988"/>
      <c r="AX58" s="1989"/>
      <c r="AY58" s="1990"/>
      <c r="AZ58" s="1991"/>
      <c r="BA58" s="1992"/>
      <c r="BB58" s="362"/>
      <c r="BC58" s="363"/>
      <c r="BD58" s="370"/>
      <c r="BE58" s="1993"/>
      <c r="BF58" s="1994"/>
      <c r="BG58" s="1994"/>
      <c r="BH58" s="1994"/>
      <c r="BI58" s="1994"/>
      <c r="BJ58" s="1995"/>
      <c r="BK58" s="11"/>
    </row>
    <row r="59" spans="1:63" ht="21" customHeight="1" x14ac:dyDescent="0.15">
      <c r="A59" s="1980"/>
      <c r="B59" s="1933" t="s">
        <v>37</v>
      </c>
      <c r="C59" s="1900"/>
      <c r="D59" s="1900"/>
      <c r="E59" s="1900"/>
      <c r="F59" s="1901"/>
      <c r="G59" s="1899"/>
      <c r="H59" s="1900"/>
      <c r="I59" s="1900"/>
      <c r="J59" s="1900"/>
      <c r="K59" s="1900"/>
      <c r="L59" s="1901"/>
      <c r="M59" s="1899"/>
      <c r="N59" s="1900"/>
      <c r="O59" s="1900"/>
      <c r="P59" s="1900"/>
      <c r="Q59" s="1900"/>
      <c r="R59" s="1900"/>
      <c r="S59" s="2003"/>
      <c r="T59" s="20"/>
      <c r="U59" s="13"/>
      <c r="V59" s="19"/>
      <c r="W59" s="13"/>
      <c r="X59" s="19"/>
      <c r="Y59" s="19"/>
      <c r="Z59" s="12"/>
      <c r="AA59" s="14"/>
      <c r="AB59" s="13"/>
      <c r="AC59" s="19"/>
      <c r="AD59" s="13"/>
      <c r="AE59" s="19"/>
      <c r="AF59" s="19"/>
      <c r="AG59" s="12"/>
      <c r="AH59" s="14"/>
      <c r="AI59" s="13"/>
      <c r="AJ59" s="19"/>
      <c r="AK59" s="13"/>
      <c r="AL59" s="19"/>
      <c r="AM59" s="19"/>
      <c r="AN59" s="12"/>
      <c r="AO59" s="14"/>
      <c r="AP59" s="13"/>
      <c r="AQ59" s="19"/>
      <c r="AR59" s="13"/>
      <c r="AS59" s="19"/>
      <c r="AT59" s="19"/>
      <c r="AU59" s="12"/>
      <c r="AV59" s="1934">
        <f t="shared" ref="AV59:AV60" si="21">SUM(T59:AU59)</f>
        <v>0</v>
      </c>
      <c r="AW59" s="1934"/>
      <c r="AX59" s="1935"/>
      <c r="AY59" s="1936">
        <f t="shared" ref="AY59:AY63" si="22">AV59/4</f>
        <v>0</v>
      </c>
      <c r="AZ59" s="1937"/>
      <c r="BA59" s="1938"/>
      <c r="BB59" s="1939" t="e">
        <f>ROUNDDOWN(SUM(AY59:BA64)/M5,1)</f>
        <v>#DIV/0!</v>
      </c>
      <c r="BC59" s="1940"/>
      <c r="BD59" s="1941"/>
      <c r="BE59" s="1908"/>
      <c r="BF59" s="1909"/>
      <c r="BG59" s="1909"/>
      <c r="BH59" s="1909"/>
      <c r="BI59" s="1909"/>
      <c r="BJ59" s="1910"/>
      <c r="BK59" s="11"/>
    </row>
    <row r="60" spans="1:63" ht="21" customHeight="1" x14ac:dyDescent="0.15">
      <c r="A60" s="1980"/>
      <c r="B60" s="1933" t="s">
        <v>37</v>
      </c>
      <c r="C60" s="1900"/>
      <c r="D60" s="1900"/>
      <c r="E60" s="1900"/>
      <c r="F60" s="1901"/>
      <c r="G60" s="1899"/>
      <c r="H60" s="1900"/>
      <c r="I60" s="1900"/>
      <c r="J60" s="1900"/>
      <c r="K60" s="1900"/>
      <c r="L60" s="1901"/>
      <c r="M60" s="1899"/>
      <c r="N60" s="1900"/>
      <c r="O60" s="1900"/>
      <c r="P60" s="1900"/>
      <c r="Q60" s="1900"/>
      <c r="R60" s="1900"/>
      <c r="S60" s="2003"/>
      <c r="T60" s="18"/>
      <c r="U60" s="17"/>
      <c r="V60" s="17"/>
      <c r="W60" s="17"/>
      <c r="X60" s="17"/>
      <c r="Y60" s="17"/>
      <c r="Z60" s="16"/>
      <c r="AA60" s="18"/>
      <c r="AB60" s="17"/>
      <c r="AC60" s="17"/>
      <c r="AD60" s="17"/>
      <c r="AE60" s="17"/>
      <c r="AF60" s="17"/>
      <c r="AG60" s="16"/>
      <c r="AH60" s="18"/>
      <c r="AI60" s="17"/>
      <c r="AJ60" s="17"/>
      <c r="AK60" s="17"/>
      <c r="AL60" s="17"/>
      <c r="AM60" s="17"/>
      <c r="AN60" s="16"/>
      <c r="AO60" s="18"/>
      <c r="AP60" s="17"/>
      <c r="AQ60" s="17"/>
      <c r="AR60" s="17"/>
      <c r="AS60" s="17"/>
      <c r="AT60" s="17"/>
      <c r="AU60" s="16"/>
      <c r="AV60" s="1934">
        <f t="shared" si="21"/>
        <v>0</v>
      </c>
      <c r="AW60" s="1934"/>
      <c r="AX60" s="1935"/>
      <c r="AY60" s="1936">
        <f t="shared" si="22"/>
        <v>0</v>
      </c>
      <c r="AZ60" s="1937"/>
      <c r="BA60" s="1938"/>
      <c r="BB60" s="1942"/>
      <c r="BC60" s="1943"/>
      <c r="BD60" s="1944"/>
      <c r="BE60" s="1908"/>
      <c r="BF60" s="1909"/>
      <c r="BG60" s="1909"/>
      <c r="BH60" s="1909"/>
      <c r="BI60" s="1909"/>
      <c r="BJ60" s="1910"/>
      <c r="BK60" s="11"/>
    </row>
    <row r="61" spans="1:63" ht="21" customHeight="1" x14ac:dyDescent="0.15">
      <c r="A61" s="1980"/>
      <c r="B61" s="1933" t="s">
        <v>37</v>
      </c>
      <c r="C61" s="1900"/>
      <c r="D61" s="1900"/>
      <c r="E61" s="1900"/>
      <c r="F61" s="1901"/>
      <c r="G61" s="1899"/>
      <c r="H61" s="1900"/>
      <c r="I61" s="1900"/>
      <c r="J61" s="1900"/>
      <c r="K61" s="1900"/>
      <c r="L61" s="1901"/>
      <c r="M61" s="1899"/>
      <c r="N61" s="1900"/>
      <c r="O61" s="1900"/>
      <c r="P61" s="1900"/>
      <c r="Q61" s="1900"/>
      <c r="R61" s="1900"/>
      <c r="S61" s="2003"/>
      <c r="T61" s="14"/>
      <c r="U61" s="13"/>
      <c r="V61" s="13"/>
      <c r="W61" s="13"/>
      <c r="X61" s="15"/>
      <c r="Y61" s="13"/>
      <c r="Z61" s="12"/>
      <c r="AA61" s="14"/>
      <c r="AB61" s="13"/>
      <c r="AC61" s="13"/>
      <c r="AD61" s="13"/>
      <c r="AE61" s="15"/>
      <c r="AF61" s="13"/>
      <c r="AG61" s="12"/>
      <c r="AH61" s="14"/>
      <c r="AI61" s="13"/>
      <c r="AJ61" s="13"/>
      <c r="AK61" s="13"/>
      <c r="AL61" s="15"/>
      <c r="AM61" s="13"/>
      <c r="AN61" s="12"/>
      <c r="AO61" s="14"/>
      <c r="AP61" s="13"/>
      <c r="AQ61" s="13"/>
      <c r="AR61" s="13"/>
      <c r="AS61" s="15"/>
      <c r="AT61" s="13"/>
      <c r="AU61" s="12"/>
      <c r="AV61" s="1934">
        <f t="shared" ref="AV61:AV62" si="23">SUM(T61:AU61)</f>
        <v>0</v>
      </c>
      <c r="AW61" s="1934"/>
      <c r="AX61" s="1935"/>
      <c r="AY61" s="1936">
        <f t="shared" si="22"/>
        <v>0</v>
      </c>
      <c r="AZ61" s="1937"/>
      <c r="BA61" s="1938"/>
      <c r="BB61" s="1942"/>
      <c r="BC61" s="1943"/>
      <c r="BD61" s="1944"/>
      <c r="BE61" s="1908"/>
      <c r="BF61" s="1909"/>
      <c r="BG61" s="1909"/>
      <c r="BH61" s="1909"/>
      <c r="BI61" s="1909"/>
      <c r="BJ61" s="1910"/>
      <c r="BK61" s="11"/>
    </row>
    <row r="62" spans="1:63" ht="21" customHeight="1" x14ac:dyDescent="0.15">
      <c r="A62" s="1980"/>
      <c r="B62" s="1933" t="s">
        <v>37</v>
      </c>
      <c r="C62" s="1900"/>
      <c r="D62" s="1900"/>
      <c r="E62" s="1900"/>
      <c r="F62" s="1901"/>
      <c r="G62" s="1899"/>
      <c r="H62" s="1900"/>
      <c r="I62" s="1900"/>
      <c r="J62" s="1900"/>
      <c r="K62" s="1900"/>
      <c r="L62" s="1901"/>
      <c r="M62" s="1899"/>
      <c r="N62" s="1900"/>
      <c r="O62" s="1900"/>
      <c r="P62" s="1900"/>
      <c r="Q62" s="1900"/>
      <c r="R62" s="1900"/>
      <c r="S62" s="2003"/>
      <c r="T62" s="14"/>
      <c r="U62" s="13"/>
      <c r="V62" s="13"/>
      <c r="W62" s="13"/>
      <c r="X62" s="13"/>
      <c r="Y62" s="13"/>
      <c r="Z62" s="12"/>
      <c r="AA62" s="14"/>
      <c r="AB62" s="13"/>
      <c r="AC62" s="13"/>
      <c r="AD62" s="13"/>
      <c r="AE62" s="13"/>
      <c r="AF62" s="13"/>
      <c r="AG62" s="12"/>
      <c r="AH62" s="14"/>
      <c r="AI62" s="13"/>
      <c r="AJ62" s="13"/>
      <c r="AK62" s="13"/>
      <c r="AL62" s="13"/>
      <c r="AM62" s="13"/>
      <c r="AN62" s="12"/>
      <c r="AO62" s="14"/>
      <c r="AP62" s="13"/>
      <c r="AQ62" s="13"/>
      <c r="AR62" s="13"/>
      <c r="AS62" s="13"/>
      <c r="AT62" s="13"/>
      <c r="AU62" s="12"/>
      <c r="AV62" s="1934">
        <f t="shared" si="23"/>
        <v>0</v>
      </c>
      <c r="AW62" s="1934"/>
      <c r="AX62" s="1935"/>
      <c r="AY62" s="1936">
        <f t="shared" si="22"/>
        <v>0</v>
      </c>
      <c r="AZ62" s="1937"/>
      <c r="BA62" s="1938"/>
      <c r="BB62" s="1942"/>
      <c r="BC62" s="1943"/>
      <c r="BD62" s="1944"/>
      <c r="BE62" s="1908"/>
      <c r="BF62" s="1909"/>
      <c r="BG62" s="1909"/>
      <c r="BH62" s="1909"/>
      <c r="BI62" s="1909"/>
      <c r="BJ62" s="1910"/>
      <c r="BK62" s="11"/>
    </row>
    <row r="63" spans="1:63" ht="21" customHeight="1" x14ac:dyDescent="0.15">
      <c r="A63" s="1980"/>
      <c r="B63" s="1933" t="s">
        <v>37</v>
      </c>
      <c r="C63" s="1900"/>
      <c r="D63" s="1900"/>
      <c r="E63" s="1900"/>
      <c r="F63" s="1901"/>
      <c r="G63" s="1899"/>
      <c r="H63" s="1900"/>
      <c r="I63" s="1900"/>
      <c r="J63" s="1900"/>
      <c r="K63" s="1900"/>
      <c r="L63" s="1901"/>
      <c r="M63" s="1899"/>
      <c r="N63" s="1900"/>
      <c r="O63" s="1900"/>
      <c r="P63" s="1900"/>
      <c r="Q63" s="1900"/>
      <c r="R63" s="1900"/>
      <c r="S63" s="2003"/>
      <c r="T63" s="14"/>
      <c r="U63" s="13"/>
      <c r="V63" s="13"/>
      <c r="W63" s="13"/>
      <c r="X63" s="13"/>
      <c r="Y63" s="13"/>
      <c r="Z63" s="12"/>
      <c r="AA63" s="14"/>
      <c r="AB63" s="13"/>
      <c r="AC63" s="13"/>
      <c r="AD63" s="13"/>
      <c r="AE63" s="13"/>
      <c r="AF63" s="13"/>
      <c r="AG63" s="12"/>
      <c r="AH63" s="14"/>
      <c r="AI63" s="13"/>
      <c r="AJ63" s="13"/>
      <c r="AK63" s="13"/>
      <c r="AL63" s="13"/>
      <c r="AM63" s="13"/>
      <c r="AN63" s="12"/>
      <c r="AO63" s="14"/>
      <c r="AP63" s="13"/>
      <c r="AQ63" s="13"/>
      <c r="AR63" s="13"/>
      <c r="AS63" s="13"/>
      <c r="AT63" s="13"/>
      <c r="AU63" s="12"/>
      <c r="AV63" s="1934">
        <f t="shared" ref="AV63" si="24">SUM(T63:AU63)</f>
        <v>0</v>
      </c>
      <c r="AW63" s="1934"/>
      <c r="AX63" s="1935"/>
      <c r="AY63" s="1936">
        <f t="shared" si="22"/>
        <v>0</v>
      </c>
      <c r="AZ63" s="1937"/>
      <c r="BA63" s="1938"/>
      <c r="BB63" s="1942"/>
      <c r="BC63" s="1943"/>
      <c r="BD63" s="1944"/>
      <c r="BE63" s="1908"/>
      <c r="BF63" s="1909"/>
      <c r="BG63" s="1909"/>
      <c r="BH63" s="1909"/>
      <c r="BI63" s="1909"/>
      <c r="BJ63" s="1910"/>
      <c r="BK63" s="11"/>
    </row>
    <row r="64" spans="1:63" ht="21" customHeight="1" x14ac:dyDescent="0.15">
      <c r="A64" s="1980"/>
      <c r="B64" s="1933" t="s">
        <v>37</v>
      </c>
      <c r="C64" s="1900"/>
      <c r="D64" s="1900"/>
      <c r="E64" s="1900"/>
      <c r="F64" s="1901"/>
      <c r="G64" s="1899"/>
      <c r="H64" s="1900"/>
      <c r="I64" s="1900"/>
      <c r="J64" s="1900"/>
      <c r="K64" s="1900"/>
      <c r="L64" s="1901"/>
      <c r="M64" s="1899"/>
      <c r="N64" s="1900"/>
      <c r="O64" s="1900"/>
      <c r="P64" s="1900"/>
      <c r="Q64" s="1900"/>
      <c r="R64" s="1900"/>
      <c r="S64" s="2003"/>
      <c r="T64" s="14"/>
      <c r="U64" s="13"/>
      <c r="V64" s="13"/>
      <c r="W64" s="13"/>
      <c r="X64" s="13"/>
      <c r="Y64" s="13"/>
      <c r="Z64" s="12"/>
      <c r="AA64" s="14"/>
      <c r="AB64" s="13"/>
      <c r="AC64" s="13"/>
      <c r="AD64" s="13"/>
      <c r="AE64" s="13"/>
      <c r="AF64" s="13"/>
      <c r="AG64" s="12"/>
      <c r="AH64" s="14"/>
      <c r="AI64" s="13"/>
      <c r="AJ64" s="13"/>
      <c r="AK64" s="13"/>
      <c r="AL64" s="13"/>
      <c r="AM64" s="13"/>
      <c r="AN64" s="12"/>
      <c r="AO64" s="14"/>
      <c r="AP64" s="13"/>
      <c r="AQ64" s="13"/>
      <c r="AR64" s="13"/>
      <c r="AS64" s="13"/>
      <c r="AT64" s="13"/>
      <c r="AU64" s="12"/>
      <c r="AV64" s="1934">
        <f>SUM(T64:AU64)</f>
        <v>0</v>
      </c>
      <c r="AW64" s="1934"/>
      <c r="AX64" s="1935"/>
      <c r="AY64" s="1936">
        <f>AV64/4</f>
        <v>0</v>
      </c>
      <c r="AZ64" s="1937"/>
      <c r="BA64" s="1938"/>
      <c r="BB64" s="1945"/>
      <c r="BC64" s="1946"/>
      <c r="BD64" s="1947"/>
      <c r="BE64" s="1908"/>
      <c r="BF64" s="1909"/>
      <c r="BG64" s="1909"/>
      <c r="BH64" s="1909"/>
      <c r="BI64" s="1909"/>
      <c r="BJ64" s="1910"/>
      <c r="BK64" s="11"/>
    </row>
    <row r="65" spans="1:62" ht="21" customHeight="1" thickBot="1" x14ac:dyDescent="0.2">
      <c r="A65" s="1981"/>
      <c r="B65" s="2004" t="s">
        <v>11</v>
      </c>
      <c r="C65" s="2005"/>
      <c r="D65" s="2005"/>
      <c r="E65" s="2005"/>
      <c r="F65" s="2005"/>
      <c r="G65" s="2005"/>
      <c r="H65" s="2005"/>
      <c r="I65" s="2005"/>
      <c r="J65" s="2005"/>
      <c r="K65" s="2005"/>
      <c r="L65" s="2005"/>
      <c r="M65" s="2005"/>
      <c r="N65" s="2005"/>
      <c r="O65" s="2005"/>
      <c r="P65" s="2005"/>
      <c r="Q65" s="2005"/>
      <c r="R65" s="2005"/>
      <c r="S65" s="2006"/>
      <c r="T65" s="10">
        <f t="shared" ref="T65:AU65" si="25">SUM(T58:T63)</f>
        <v>0</v>
      </c>
      <c r="U65" s="8">
        <f t="shared" si="25"/>
        <v>0</v>
      </c>
      <c r="V65" s="8">
        <f t="shared" si="25"/>
        <v>0</v>
      </c>
      <c r="W65" s="8">
        <f t="shared" si="25"/>
        <v>0</v>
      </c>
      <c r="X65" s="8">
        <f t="shared" si="25"/>
        <v>0</v>
      </c>
      <c r="Y65" s="8">
        <f t="shared" si="25"/>
        <v>0</v>
      </c>
      <c r="Z65" s="7">
        <f t="shared" si="25"/>
        <v>0</v>
      </c>
      <c r="AA65" s="9">
        <f t="shared" si="25"/>
        <v>0</v>
      </c>
      <c r="AB65" s="8">
        <f t="shared" si="25"/>
        <v>0</v>
      </c>
      <c r="AC65" s="8">
        <f t="shared" si="25"/>
        <v>0</v>
      </c>
      <c r="AD65" s="8">
        <f t="shared" si="25"/>
        <v>0</v>
      </c>
      <c r="AE65" s="8">
        <f t="shared" si="25"/>
        <v>0</v>
      </c>
      <c r="AF65" s="8">
        <f t="shared" si="25"/>
        <v>0</v>
      </c>
      <c r="AG65" s="7">
        <f t="shared" si="25"/>
        <v>0</v>
      </c>
      <c r="AH65" s="9">
        <f t="shared" si="25"/>
        <v>0</v>
      </c>
      <c r="AI65" s="8">
        <f t="shared" si="25"/>
        <v>0</v>
      </c>
      <c r="AJ65" s="8">
        <f t="shared" si="25"/>
        <v>0</v>
      </c>
      <c r="AK65" s="8">
        <f t="shared" si="25"/>
        <v>0</v>
      </c>
      <c r="AL65" s="8">
        <f t="shared" si="25"/>
        <v>0</v>
      </c>
      <c r="AM65" s="8">
        <f t="shared" si="25"/>
        <v>0</v>
      </c>
      <c r="AN65" s="7">
        <f t="shared" si="25"/>
        <v>0</v>
      </c>
      <c r="AO65" s="9">
        <f t="shared" si="25"/>
        <v>0</v>
      </c>
      <c r="AP65" s="8">
        <f t="shared" si="25"/>
        <v>0</v>
      </c>
      <c r="AQ65" s="8">
        <f t="shared" si="25"/>
        <v>0</v>
      </c>
      <c r="AR65" s="8">
        <f t="shared" si="25"/>
        <v>0</v>
      </c>
      <c r="AS65" s="8">
        <f t="shared" si="25"/>
        <v>0</v>
      </c>
      <c r="AT65" s="8">
        <f t="shared" si="25"/>
        <v>0</v>
      </c>
      <c r="AU65" s="7">
        <f t="shared" si="25"/>
        <v>0</v>
      </c>
      <c r="AV65" s="2007">
        <f>SUM(AV59:AX63)</f>
        <v>0</v>
      </c>
      <c r="AW65" s="2007"/>
      <c r="AX65" s="2008"/>
      <c r="AY65" s="2009">
        <f>SUM(AY59:BA63)</f>
        <v>0</v>
      </c>
      <c r="AZ65" s="2010"/>
      <c r="BA65" s="2011"/>
      <c r="BB65" s="367"/>
      <c r="BC65" s="368"/>
      <c r="BD65" s="369"/>
      <c r="BE65" s="2012"/>
      <c r="BF65" s="2013"/>
      <c r="BG65" s="2013"/>
      <c r="BH65" s="2013"/>
      <c r="BI65" s="2013"/>
      <c r="BJ65" s="2014"/>
    </row>
    <row r="66" spans="1:62" ht="44.25" customHeight="1" x14ac:dyDescent="0.15"/>
    <row r="69" spans="1:62" ht="21" customHeight="1" x14ac:dyDescent="0.15">
      <c r="A69" s="5"/>
    </row>
    <row r="70" spans="1:62" ht="21" customHeight="1" x14ac:dyDescent="0.15">
      <c r="A70" s="5"/>
    </row>
    <row r="71" spans="1:62" ht="21" customHeight="1" x14ac:dyDescent="0.15">
      <c r="A71" s="5"/>
    </row>
    <row r="72" spans="1:62" ht="21" customHeight="1" x14ac:dyDescent="0.15">
      <c r="A72" s="5"/>
    </row>
    <row r="73" spans="1:62" ht="21" customHeight="1" x14ac:dyDescent="0.15">
      <c r="B73" s="5"/>
    </row>
    <row r="74" spans="1:62" ht="21" customHeight="1" x14ac:dyDescent="0.15">
      <c r="B74" s="5"/>
    </row>
    <row r="75" spans="1:62" ht="21" customHeight="1" x14ac:dyDescent="0.15">
      <c r="A75" s="5"/>
    </row>
    <row r="76" spans="1:62" ht="21" customHeight="1" x14ac:dyDescent="0.15">
      <c r="A76" s="5" t="s">
        <v>585</v>
      </c>
    </row>
    <row r="90" ht="28.5" customHeight="1" x14ac:dyDescent="0.15"/>
    <row r="91" ht="159" customHeight="1" x14ac:dyDescent="0.15"/>
  </sheetData>
  <mergeCells count="429">
    <mergeCell ref="B65:S65"/>
    <mergeCell ref="AV65:AX65"/>
    <mergeCell ref="AY65:BA65"/>
    <mergeCell ref="BE65:BJ65"/>
    <mergeCell ref="B64:F64"/>
    <mergeCell ref="G64:L64"/>
    <mergeCell ref="M64:S64"/>
    <mergeCell ref="AV64:AX64"/>
    <mergeCell ref="AY64:BA64"/>
    <mergeCell ref="BE64:BJ64"/>
    <mergeCell ref="B61:F61"/>
    <mergeCell ref="G61:L61"/>
    <mergeCell ref="M61:S61"/>
    <mergeCell ref="AV61:AX61"/>
    <mergeCell ref="AY61:BA61"/>
    <mergeCell ref="BE61:BJ61"/>
    <mergeCell ref="B63:F63"/>
    <mergeCell ref="G63:L63"/>
    <mergeCell ref="M63:S63"/>
    <mergeCell ref="AV63:AX63"/>
    <mergeCell ref="AY63:BA63"/>
    <mergeCell ref="BE63:BJ63"/>
    <mergeCell ref="B62:F62"/>
    <mergeCell ref="G62:L62"/>
    <mergeCell ref="M62:S62"/>
    <mergeCell ref="AV62:AX62"/>
    <mergeCell ref="AY62:BA62"/>
    <mergeCell ref="BE62:BJ62"/>
    <mergeCell ref="B57:S57"/>
    <mergeCell ref="AV57:AX57"/>
    <mergeCell ref="AY57:BA57"/>
    <mergeCell ref="BE57:BJ57"/>
    <mergeCell ref="A58:A65"/>
    <mergeCell ref="B58:F58"/>
    <mergeCell ref="G58:L58"/>
    <mergeCell ref="M58:S58"/>
    <mergeCell ref="AV58:AX58"/>
    <mergeCell ref="AY58:BA58"/>
    <mergeCell ref="BE58:BJ58"/>
    <mergeCell ref="B59:F59"/>
    <mergeCell ref="G59:L59"/>
    <mergeCell ref="M59:S59"/>
    <mergeCell ref="AV59:AX59"/>
    <mergeCell ref="AY59:BA59"/>
    <mergeCell ref="BB59:BD64"/>
    <mergeCell ref="BE59:BJ59"/>
    <mergeCell ref="B60:F60"/>
    <mergeCell ref="G60:L60"/>
    <mergeCell ref="M60:S60"/>
    <mergeCell ref="AV60:AX60"/>
    <mergeCell ref="AY60:BA60"/>
    <mergeCell ref="BE60:BJ60"/>
    <mergeCell ref="B56:F56"/>
    <mergeCell ref="G56:L56"/>
    <mergeCell ref="M56:S56"/>
    <mergeCell ref="AV56:AX56"/>
    <mergeCell ref="AY56:BA56"/>
    <mergeCell ref="BE56:BJ56"/>
    <mergeCell ref="B55:F55"/>
    <mergeCell ref="G55:L55"/>
    <mergeCell ref="M55:S55"/>
    <mergeCell ref="AV55:AX55"/>
    <mergeCell ref="AY55:BA55"/>
    <mergeCell ref="BE55:BJ55"/>
    <mergeCell ref="AY54:BA54"/>
    <mergeCell ref="BE54:BJ54"/>
    <mergeCell ref="M52:S52"/>
    <mergeCell ref="AV52:AX52"/>
    <mergeCell ref="AY52:BA52"/>
    <mergeCell ref="BE52:BJ52"/>
    <mergeCell ref="B53:F53"/>
    <mergeCell ref="G53:L53"/>
    <mergeCell ref="M53:S53"/>
    <mergeCell ref="AV53:AX53"/>
    <mergeCell ref="AY53:BA53"/>
    <mergeCell ref="BE53:BJ53"/>
    <mergeCell ref="B49:S49"/>
    <mergeCell ref="AV49:AX49"/>
    <mergeCell ref="AY49:BA49"/>
    <mergeCell ref="BE49:BJ49"/>
    <mergeCell ref="A50:A57"/>
    <mergeCell ref="B50:F50"/>
    <mergeCell ref="G50:L50"/>
    <mergeCell ref="M50:S50"/>
    <mergeCell ref="AV50:AX50"/>
    <mergeCell ref="AY50:BA50"/>
    <mergeCell ref="BE50:BJ50"/>
    <mergeCell ref="B51:F51"/>
    <mergeCell ref="G51:L51"/>
    <mergeCell ref="M51:S51"/>
    <mergeCell ref="AV51:AX51"/>
    <mergeCell ref="AY51:BA51"/>
    <mergeCell ref="BB51:BD56"/>
    <mergeCell ref="BE51:BJ51"/>
    <mergeCell ref="B52:F52"/>
    <mergeCell ref="G52:L52"/>
    <mergeCell ref="B54:F54"/>
    <mergeCell ref="G54:L54"/>
    <mergeCell ref="M54:S54"/>
    <mergeCell ref="AV54:AX54"/>
    <mergeCell ref="B48:F48"/>
    <mergeCell ref="G48:L48"/>
    <mergeCell ref="M48:S48"/>
    <mergeCell ref="AV48:AX48"/>
    <mergeCell ref="AY48:BA48"/>
    <mergeCell ref="BE48:BJ48"/>
    <mergeCell ref="B47:F47"/>
    <mergeCell ref="G47:L47"/>
    <mergeCell ref="M47:S47"/>
    <mergeCell ref="AV47:AX47"/>
    <mergeCell ref="AY47:BA47"/>
    <mergeCell ref="BE47:BJ47"/>
    <mergeCell ref="M44:S44"/>
    <mergeCell ref="AV44:AX44"/>
    <mergeCell ref="AY44:BA44"/>
    <mergeCell ref="B46:F46"/>
    <mergeCell ref="G46:L46"/>
    <mergeCell ref="M46:S46"/>
    <mergeCell ref="AV46:AX46"/>
    <mergeCell ref="AY46:BA46"/>
    <mergeCell ref="BE46:BJ46"/>
    <mergeCell ref="BE44:BJ44"/>
    <mergeCell ref="B45:F45"/>
    <mergeCell ref="G45:L45"/>
    <mergeCell ref="M45:S45"/>
    <mergeCell ref="AV45:AX45"/>
    <mergeCell ref="AY45:BA45"/>
    <mergeCell ref="BE45:BJ45"/>
    <mergeCell ref="BE41:BJ41"/>
    <mergeCell ref="A42:A49"/>
    <mergeCell ref="B42:F42"/>
    <mergeCell ref="G42:L42"/>
    <mergeCell ref="M42:S42"/>
    <mergeCell ref="AV42:AX42"/>
    <mergeCell ref="AY42:BA42"/>
    <mergeCell ref="BE42:BJ42"/>
    <mergeCell ref="B43:F43"/>
    <mergeCell ref="G43:L43"/>
    <mergeCell ref="B41:F41"/>
    <mergeCell ref="G41:I41"/>
    <mergeCell ref="J41:L41"/>
    <mergeCell ref="M41:Q41"/>
    <mergeCell ref="AV41:AX41"/>
    <mergeCell ref="AY41:BA41"/>
    <mergeCell ref="A37:A41"/>
    <mergeCell ref="M43:S43"/>
    <mergeCell ref="AV43:AX43"/>
    <mergeCell ref="AY43:BA43"/>
    <mergeCell ref="BB43:BD48"/>
    <mergeCell ref="BE43:BJ43"/>
    <mergeCell ref="B44:F44"/>
    <mergeCell ref="G44:L44"/>
    <mergeCell ref="AV39:AX39"/>
    <mergeCell ref="AY39:BA39"/>
    <mergeCell ref="BE39:BJ39"/>
    <mergeCell ref="B40:F40"/>
    <mergeCell ref="G40:I40"/>
    <mergeCell ref="J40:L40"/>
    <mergeCell ref="M40:Q40"/>
    <mergeCell ref="AV40:AX40"/>
    <mergeCell ref="AY40:BA40"/>
    <mergeCell ref="BE40:BJ40"/>
    <mergeCell ref="B39:F39"/>
    <mergeCell ref="G39:I39"/>
    <mergeCell ref="J39:L39"/>
    <mergeCell ref="M39:Q39"/>
    <mergeCell ref="BB35:BD36"/>
    <mergeCell ref="BE35:BJ36"/>
    <mergeCell ref="B34:S34"/>
    <mergeCell ref="AV34:AX34"/>
    <mergeCell ref="AY34:BA34"/>
    <mergeCell ref="BE34:BJ34"/>
    <mergeCell ref="AY37:BA37"/>
    <mergeCell ref="BE37:BJ37"/>
    <mergeCell ref="B38:F38"/>
    <mergeCell ref="G38:I38"/>
    <mergeCell ref="J38:L38"/>
    <mergeCell ref="M38:Q38"/>
    <mergeCell ref="AV38:AX38"/>
    <mergeCell ref="AY38:BA38"/>
    <mergeCell ref="BE38:BJ38"/>
    <mergeCell ref="B37:F37"/>
    <mergeCell ref="G37:I37"/>
    <mergeCell ref="J37:L37"/>
    <mergeCell ref="M37:Q37"/>
    <mergeCell ref="AV37:AX37"/>
    <mergeCell ref="A35:A36"/>
    <mergeCell ref="B35:F36"/>
    <mergeCell ref="G35:L36"/>
    <mergeCell ref="M35:S36"/>
    <mergeCell ref="T35:Z35"/>
    <mergeCell ref="AA35:AG35"/>
    <mergeCell ref="BE32:BJ32"/>
    <mergeCell ref="B33:F33"/>
    <mergeCell ref="G33:I33"/>
    <mergeCell ref="J33:L33"/>
    <mergeCell ref="M33:Q33"/>
    <mergeCell ref="AV33:AX33"/>
    <mergeCell ref="AY33:BA33"/>
    <mergeCell ref="BE33:BJ33"/>
    <mergeCell ref="B32:F32"/>
    <mergeCell ref="G32:I32"/>
    <mergeCell ref="J32:L32"/>
    <mergeCell ref="M32:Q32"/>
    <mergeCell ref="AV32:AX32"/>
    <mergeCell ref="AY32:BA32"/>
    <mergeCell ref="AH35:AN35"/>
    <mergeCell ref="AO35:AU35"/>
    <mergeCell ref="AV35:AX36"/>
    <mergeCell ref="AY35:BA36"/>
    <mergeCell ref="G31:I31"/>
    <mergeCell ref="J31:L31"/>
    <mergeCell ref="M31:Q31"/>
    <mergeCell ref="AV31:AX31"/>
    <mergeCell ref="AY31:BA31"/>
    <mergeCell ref="BE31:BJ31"/>
    <mergeCell ref="BE29:BJ29"/>
    <mergeCell ref="B30:F30"/>
    <mergeCell ref="G30:I30"/>
    <mergeCell ref="J30:L30"/>
    <mergeCell ref="M30:Q30"/>
    <mergeCell ref="AV30:AX30"/>
    <mergeCell ref="AY30:BA30"/>
    <mergeCell ref="BB30:BD33"/>
    <mergeCell ref="BE30:BJ30"/>
    <mergeCell ref="B31:F31"/>
    <mergeCell ref="B29:F29"/>
    <mergeCell ref="G29:I29"/>
    <mergeCell ref="J29:L29"/>
    <mergeCell ref="M29:Q29"/>
    <mergeCell ref="AV29:AX29"/>
    <mergeCell ref="AY29:BA29"/>
    <mergeCell ref="BE27:BJ27"/>
    <mergeCell ref="B28:F28"/>
    <mergeCell ref="G28:I28"/>
    <mergeCell ref="J28:L28"/>
    <mergeCell ref="M28:Q28"/>
    <mergeCell ref="AV28:AX28"/>
    <mergeCell ref="AY28:BA28"/>
    <mergeCell ref="BE28:BJ28"/>
    <mergeCell ref="B27:F27"/>
    <mergeCell ref="G27:I27"/>
    <mergeCell ref="J27:L27"/>
    <mergeCell ref="M27:Q27"/>
    <mergeCell ref="AV27:AX27"/>
    <mergeCell ref="AY27:BA27"/>
    <mergeCell ref="BE25:BJ25"/>
    <mergeCell ref="B26:F26"/>
    <mergeCell ref="G26:I26"/>
    <mergeCell ref="J26:L26"/>
    <mergeCell ref="M26:Q26"/>
    <mergeCell ref="AV26:AX26"/>
    <mergeCell ref="AY26:BA26"/>
    <mergeCell ref="BE26:BJ26"/>
    <mergeCell ref="B25:F25"/>
    <mergeCell ref="G25:I25"/>
    <mergeCell ref="J25:L25"/>
    <mergeCell ref="M25:Q25"/>
    <mergeCell ref="AV25:AX25"/>
    <mergeCell ref="AY25:BA25"/>
    <mergeCell ref="AV24:AX24"/>
    <mergeCell ref="AY24:BA24"/>
    <mergeCell ref="BE24:BJ24"/>
    <mergeCell ref="B23:F23"/>
    <mergeCell ref="G23:I23"/>
    <mergeCell ref="J23:L23"/>
    <mergeCell ref="M23:Q23"/>
    <mergeCell ref="AV23:AX23"/>
    <mergeCell ref="AY23:BA23"/>
    <mergeCell ref="M18:Q19"/>
    <mergeCell ref="R18:R19"/>
    <mergeCell ref="S18:S19"/>
    <mergeCell ref="BB21:BD21"/>
    <mergeCell ref="BE21:BJ21"/>
    <mergeCell ref="B22:F22"/>
    <mergeCell ref="G22:I22"/>
    <mergeCell ref="J22:L22"/>
    <mergeCell ref="M22:Q22"/>
    <mergeCell ref="AV22:AX22"/>
    <mergeCell ref="AY22:BA22"/>
    <mergeCell ref="BB22:BD29"/>
    <mergeCell ref="BE22:BJ22"/>
    <mergeCell ref="B21:F21"/>
    <mergeCell ref="G21:I21"/>
    <mergeCell ref="J21:L21"/>
    <mergeCell ref="M21:Q21"/>
    <mergeCell ref="AV21:AX21"/>
    <mergeCell ref="AY21:BA21"/>
    <mergeCell ref="BE23:BJ23"/>
    <mergeCell ref="B24:F24"/>
    <mergeCell ref="G24:I24"/>
    <mergeCell ref="J24:L24"/>
    <mergeCell ref="M24:Q24"/>
    <mergeCell ref="E14:H14"/>
    <mergeCell ref="I14:K14"/>
    <mergeCell ref="L14:M14"/>
    <mergeCell ref="N14:O14"/>
    <mergeCell ref="P14:Q14"/>
    <mergeCell ref="BB18:BD19"/>
    <mergeCell ref="BE18:BJ19"/>
    <mergeCell ref="A20:A34"/>
    <mergeCell ref="B20:F20"/>
    <mergeCell ref="G20:I20"/>
    <mergeCell ref="J20:L20"/>
    <mergeCell ref="M20:Q20"/>
    <mergeCell ref="AV20:AX20"/>
    <mergeCell ref="AY20:BA20"/>
    <mergeCell ref="BE20:BJ20"/>
    <mergeCell ref="T18:Z18"/>
    <mergeCell ref="AA18:AG18"/>
    <mergeCell ref="AH18:AN18"/>
    <mergeCell ref="AO18:AU18"/>
    <mergeCell ref="AV18:AX19"/>
    <mergeCell ref="AY18:BA19"/>
    <mergeCell ref="A18:A19"/>
    <mergeCell ref="B18:F19"/>
    <mergeCell ref="G18:L19"/>
    <mergeCell ref="P12:Q12"/>
    <mergeCell ref="T12:Z12"/>
    <mergeCell ref="AA12:AD12"/>
    <mergeCell ref="BD12:BG12"/>
    <mergeCell ref="BH12:BJ12"/>
    <mergeCell ref="A13:B14"/>
    <mergeCell ref="G13:R13"/>
    <mergeCell ref="T13:Z13"/>
    <mergeCell ref="AA13:AD13"/>
    <mergeCell ref="AE13:AH13"/>
    <mergeCell ref="AI13:AL13"/>
    <mergeCell ref="AM13:AP13"/>
    <mergeCell ref="AQ13:AT13"/>
    <mergeCell ref="AE12:AH12"/>
    <mergeCell ref="AI12:AL12"/>
    <mergeCell ref="AM12:AP12"/>
    <mergeCell ref="AQ12:AT12"/>
    <mergeCell ref="AU12:AX12"/>
    <mergeCell ref="AY12:BB12"/>
    <mergeCell ref="AU13:AX13"/>
    <mergeCell ref="AY13:BB13"/>
    <mergeCell ref="BD13:BG13"/>
    <mergeCell ref="BH13:BJ13"/>
    <mergeCell ref="C14:D14"/>
    <mergeCell ref="P10:Q10"/>
    <mergeCell ref="AU10:AX10"/>
    <mergeCell ref="AY10:BB10"/>
    <mergeCell ref="A11:B12"/>
    <mergeCell ref="G11:R11"/>
    <mergeCell ref="T11:Z11"/>
    <mergeCell ref="AA11:AD11"/>
    <mergeCell ref="AE11:AH11"/>
    <mergeCell ref="AI11:AL11"/>
    <mergeCell ref="AM11:AP11"/>
    <mergeCell ref="AQ11:AT11"/>
    <mergeCell ref="T10:Z10"/>
    <mergeCell ref="AA10:AD10"/>
    <mergeCell ref="AE10:AH10"/>
    <mergeCell ref="AI10:AL10"/>
    <mergeCell ref="AM10:AP10"/>
    <mergeCell ref="AQ10:AT10"/>
    <mergeCell ref="AU11:AX11"/>
    <mergeCell ref="AY11:BB11"/>
    <mergeCell ref="C12:D12"/>
    <mergeCell ref="E12:H12"/>
    <mergeCell ref="I12:K12"/>
    <mergeCell ref="L12:M12"/>
    <mergeCell ref="N12:O12"/>
    <mergeCell ref="AE8:AH8"/>
    <mergeCell ref="AI8:AL8"/>
    <mergeCell ref="AM8:AP8"/>
    <mergeCell ref="AQ8:AT8"/>
    <mergeCell ref="AU8:AX8"/>
    <mergeCell ref="AY8:BB8"/>
    <mergeCell ref="BH8:BJ8"/>
    <mergeCell ref="A9:B10"/>
    <mergeCell ref="G9:R9"/>
    <mergeCell ref="T9:Z9"/>
    <mergeCell ref="AA9:AD9"/>
    <mergeCell ref="AE9:AH9"/>
    <mergeCell ref="AI9:AL9"/>
    <mergeCell ref="AM9:AP9"/>
    <mergeCell ref="A6:B8"/>
    <mergeCell ref="AQ9:AT9"/>
    <mergeCell ref="AU9:AX9"/>
    <mergeCell ref="AY9:BB9"/>
    <mergeCell ref="BH9:BJ9"/>
    <mergeCell ref="C10:D10"/>
    <mergeCell ref="E10:H10"/>
    <mergeCell ref="I10:K10"/>
    <mergeCell ref="L10:M10"/>
    <mergeCell ref="N10:O10"/>
    <mergeCell ref="AQ6:AT6"/>
    <mergeCell ref="AU6:AX6"/>
    <mergeCell ref="AY6:BB6"/>
    <mergeCell ref="BH6:BJ6"/>
    <mergeCell ref="C7:D8"/>
    <mergeCell ref="E7:M8"/>
    <mergeCell ref="N7:O8"/>
    <mergeCell ref="P7:R8"/>
    <mergeCell ref="T7:Z7"/>
    <mergeCell ref="AA7:AD7"/>
    <mergeCell ref="T6:Z6"/>
    <mergeCell ref="AA6:AD6"/>
    <mergeCell ref="AE6:AH6"/>
    <mergeCell ref="AI6:AL6"/>
    <mergeCell ref="AM6:AP6"/>
    <mergeCell ref="AE7:AH7"/>
    <mergeCell ref="AI7:AL7"/>
    <mergeCell ref="AM7:AP7"/>
    <mergeCell ref="AQ7:AT7"/>
    <mergeCell ref="AU7:AX7"/>
    <mergeCell ref="AY7:BB7"/>
    <mergeCell ref="BH7:BJ7"/>
    <mergeCell ref="T8:Z8"/>
    <mergeCell ref="AA8:AD8"/>
    <mergeCell ref="AI5:AL5"/>
    <mergeCell ref="AM5:AP5"/>
    <mergeCell ref="AQ5:AT5"/>
    <mergeCell ref="AU5:AX5"/>
    <mergeCell ref="AY5:BB5"/>
    <mergeCell ref="BD5:BJ5"/>
    <mergeCell ref="AP2:AR2"/>
    <mergeCell ref="AS2:BB2"/>
    <mergeCell ref="A4:F4"/>
    <mergeCell ref="G4:R4"/>
    <mergeCell ref="A5:L5"/>
    <mergeCell ref="M5:N5"/>
    <mergeCell ref="O5:R5"/>
    <mergeCell ref="T5:Z5"/>
    <mergeCell ref="AA5:AD5"/>
    <mergeCell ref="AE5:AH5"/>
  </mergeCells>
  <phoneticPr fontId="5"/>
  <printOptions horizontalCentered="1"/>
  <pageMargins left="0.39370078740157483" right="0.19685039370078741" top="0.39370078740157483" bottom="0.39370078740157483" header="0.51181102362204722" footer="0.51181102362204722"/>
  <pageSetup paperSize="9" scale="41" fitToHeight="0" orientation="landscape" r:id="rId1"/>
  <headerFooter alignWithMargins="0"/>
  <rowBreaks count="3" manualBreakCount="3">
    <brk id="34" max="61" man="1"/>
    <brk id="65" max="61" man="1"/>
    <brk id="92" max="61" man="1"/>
  </rowBreaks>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pageSetUpPr fitToPage="1"/>
  </sheetPr>
  <dimension ref="A1:BK91"/>
  <sheetViews>
    <sheetView showGridLines="0" view="pageBreakPreview" zoomScaleNormal="100" zoomScaleSheetLayoutView="100" workbookViewId="0">
      <selection activeCell="A3" sqref="A3"/>
    </sheetView>
  </sheetViews>
  <sheetFormatPr defaultColWidth="9" defaultRowHeight="21" customHeight="1" x14ac:dyDescent="0.15"/>
  <cols>
    <col min="1" max="4" width="2.625" style="6" customWidth="1"/>
    <col min="5" max="9" width="2.625" style="5" customWidth="1"/>
    <col min="10" max="12" width="3.625" style="5" customWidth="1"/>
    <col min="13" max="18" width="2.625" style="5" customWidth="1"/>
    <col min="19" max="19" width="5.125" style="5" customWidth="1"/>
    <col min="20" max="47" width="2.875" style="5" customWidth="1"/>
    <col min="48" max="71" width="2.625" style="5" customWidth="1"/>
    <col min="72" max="87" width="9" style="5"/>
    <col min="88" max="88" width="5.5" style="5" customWidth="1"/>
    <col min="89" max="16384" width="9" style="5"/>
  </cols>
  <sheetData>
    <row r="1" spans="1:62" ht="21" customHeight="1" thickBot="1" x14ac:dyDescent="0.2"/>
    <row r="2" spans="1:62" ht="21" customHeight="1" thickBot="1" x14ac:dyDescent="0.2">
      <c r="AP2" s="1764" t="s">
        <v>102</v>
      </c>
      <c r="AQ2" s="1765"/>
      <c r="AR2" s="1765"/>
      <c r="AS2" s="1766" t="s">
        <v>586</v>
      </c>
      <c r="AT2" s="1766"/>
      <c r="AU2" s="1766"/>
      <c r="AV2" s="1766"/>
      <c r="AW2" s="1766"/>
      <c r="AX2" s="1766"/>
      <c r="AY2" s="1766"/>
      <c r="AZ2" s="1766"/>
      <c r="BA2" s="1766"/>
      <c r="BB2" s="1767"/>
    </row>
    <row r="3" spans="1:62" ht="21" customHeight="1" thickBot="1" x14ac:dyDescent="0.2">
      <c r="A3" s="1768" t="s">
        <v>101</v>
      </c>
      <c r="B3" s="1769"/>
      <c r="C3" s="1769"/>
      <c r="D3" s="1769"/>
      <c r="E3" s="1769"/>
      <c r="F3" s="1770"/>
      <c r="G3" s="2017" t="s">
        <v>117</v>
      </c>
      <c r="H3" s="2018"/>
      <c r="I3" s="2018"/>
      <c r="J3" s="2018"/>
      <c r="K3" s="2018"/>
      <c r="L3" s="2018"/>
      <c r="M3" s="2018"/>
      <c r="N3" s="2018"/>
      <c r="O3" s="2018"/>
      <c r="P3" s="2018"/>
      <c r="Q3" s="2018"/>
      <c r="R3" s="2019"/>
      <c r="S3" s="48"/>
      <c r="T3" s="48" t="s">
        <v>587</v>
      </c>
      <c r="BD3" s="5" t="s">
        <v>507</v>
      </c>
    </row>
    <row r="4" spans="1:62" ht="21" customHeight="1" thickBot="1" x14ac:dyDescent="0.2">
      <c r="A4" s="2020" t="s">
        <v>99</v>
      </c>
      <c r="B4" s="2021"/>
      <c r="C4" s="2021"/>
      <c r="D4" s="2021"/>
      <c r="E4" s="2021"/>
      <c r="F4" s="2021"/>
      <c r="G4" s="2021"/>
      <c r="H4" s="2021"/>
      <c r="I4" s="2021"/>
      <c r="J4" s="2021"/>
      <c r="K4" s="2021"/>
      <c r="L4" s="2022"/>
      <c r="M4" s="2023">
        <v>40</v>
      </c>
      <c r="N4" s="2024"/>
      <c r="O4" s="1779" t="s">
        <v>98</v>
      </c>
      <c r="P4" s="1779"/>
      <c r="Q4" s="1779"/>
      <c r="R4" s="1780"/>
      <c r="T4" s="1781"/>
      <c r="U4" s="1782"/>
      <c r="V4" s="1782"/>
      <c r="W4" s="1782"/>
      <c r="X4" s="1782"/>
      <c r="Y4" s="1782"/>
      <c r="Z4" s="1782"/>
      <c r="AA4" s="1783" t="s">
        <v>97</v>
      </c>
      <c r="AB4" s="1755"/>
      <c r="AC4" s="1755"/>
      <c r="AD4" s="1756"/>
      <c r="AE4" s="1754" t="s">
        <v>96</v>
      </c>
      <c r="AF4" s="1755"/>
      <c r="AG4" s="1755"/>
      <c r="AH4" s="1756"/>
      <c r="AI4" s="1754" t="s">
        <v>95</v>
      </c>
      <c r="AJ4" s="1755"/>
      <c r="AK4" s="1755"/>
      <c r="AL4" s="1756"/>
      <c r="AM4" s="1754" t="s">
        <v>94</v>
      </c>
      <c r="AN4" s="1755"/>
      <c r="AO4" s="1755"/>
      <c r="AP4" s="1756"/>
      <c r="AQ4" s="1754" t="s">
        <v>93</v>
      </c>
      <c r="AR4" s="1755"/>
      <c r="AS4" s="1755"/>
      <c r="AT4" s="1756"/>
      <c r="AU4" s="1754" t="s">
        <v>92</v>
      </c>
      <c r="AV4" s="1755"/>
      <c r="AW4" s="1755"/>
      <c r="AX4" s="1757"/>
      <c r="AY4" s="1758" t="s">
        <v>91</v>
      </c>
      <c r="AZ4" s="1759"/>
      <c r="BA4" s="1759"/>
      <c r="BB4" s="1760"/>
      <c r="BD4" s="2015" t="s">
        <v>90</v>
      </c>
      <c r="BE4" s="2016"/>
      <c r="BF4" s="2016"/>
      <c r="BG4" s="2016"/>
      <c r="BH4" s="47"/>
      <c r="BI4" s="47"/>
      <c r="BJ4" s="46"/>
    </row>
    <row r="5" spans="1:62" ht="21" customHeight="1" x14ac:dyDescent="0.15">
      <c r="A5" s="1837" t="s">
        <v>588</v>
      </c>
      <c r="B5" s="1838"/>
      <c r="C5" s="321" t="s">
        <v>84</v>
      </c>
      <c r="D5" s="322"/>
      <c r="E5" s="322"/>
      <c r="F5" s="323"/>
      <c r="G5" s="2025" t="s">
        <v>589</v>
      </c>
      <c r="H5" s="2026"/>
      <c r="I5" s="2026"/>
      <c r="J5" s="2026"/>
      <c r="K5" s="2026"/>
      <c r="L5" s="2026"/>
      <c r="M5" s="2026"/>
      <c r="N5" s="2026"/>
      <c r="O5" s="2026"/>
      <c r="P5" s="2026"/>
      <c r="Q5" s="2026"/>
      <c r="R5" s="2027"/>
      <c r="T5" s="1808" t="s">
        <v>520</v>
      </c>
      <c r="U5" s="1809"/>
      <c r="V5" s="1809"/>
      <c r="W5" s="1809"/>
      <c r="X5" s="1809"/>
      <c r="Y5" s="1809"/>
      <c r="Z5" s="1809"/>
      <c r="AA5" s="2028">
        <v>5</v>
      </c>
      <c r="AB5" s="2029"/>
      <c r="AC5" s="2029"/>
      <c r="AD5" s="2030"/>
      <c r="AE5" s="2031">
        <v>3</v>
      </c>
      <c r="AF5" s="2029"/>
      <c r="AG5" s="2029"/>
      <c r="AH5" s="2030"/>
      <c r="AI5" s="2031">
        <v>3</v>
      </c>
      <c r="AJ5" s="2029"/>
      <c r="AK5" s="2029"/>
      <c r="AL5" s="2030"/>
      <c r="AM5" s="2031">
        <v>2</v>
      </c>
      <c r="AN5" s="2029"/>
      <c r="AO5" s="2029"/>
      <c r="AP5" s="2030"/>
      <c r="AQ5" s="2031">
        <v>2</v>
      </c>
      <c r="AR5" s="2029"/>
      <c r="AS5" s="2029"/>
      <c r="AT5" s="2030"/>
      <c r="AU5" s="2031">
        <v>1</v>
      </c>
      <c r="AV5" s="2029"/>
      <c r="AW5" s="2029"/>
      <c r="AX5" s="2040"/>
      <c r="AY5" s="1788">
        <f t="shared" ref="AY5:AY12" si="0">SUM(AA5:AX5)</f>
        <v>16</v>
      </c>
      <c r="AZ5" s="1789"/>
      <c r="BA5" s="1789"/>
      <c r="BB5" s="1790"/>
      <c r="BD5" s="45" t="s">
        <v>590</v>
      </c>
      <c r="BE5" s="43"/>
      <c r="BF5" s="43"/>
      <c r="BG5" s="43"/>
      <c r="BH5" s="1826">
        <f>ROUNDDOWN(AY8/4,1)</f>
        <v>4.5</v>
      </c>
      <c r="BI5" s="1826"/>
      <c r="BJ5" s="1827"/>
    </row>
    <row r="6" spans="1:62" ht="21" customHeight="1" thickBot="1" x14ac:dyDescent="0.2">
      <c r="A6" s="1841"/>
      <c r="B6" s="1842"/>
      <c r="C6" s="2041" t="s">
        <v>83</v>
      </c>
      <c r="D6" s="2042"/>
      <c r="E6" s="2043" t="s">
        <v>116</v>
      </c>
      <c r="F6" s="2044"/>
      <c r="G6" s="2044"/>
      <c r="H6" s="2044"/>
      <c r="I6" s="2044"/>
      <c r="J6" s="2044"/>
      <c r="K6" s="2044"/>
      <c r="L6" s="2044"/>
      <c r="M6" s="2045"/>
      <c r="N6" s="2041" t="s">
        <v>89</v>
      </c>
      <c r="O6" s="2042"/>
      <c r="P6" s="2046">
        <v>18</v>
      </c>
      <c r="Q6" s="2047"/>
      <c r="R6" s="325" t="s">
        <v>87</v>
      </c>
      <c r="T6" s="1803" t="s">
        <v>85</v>
      </c>
      <c r="U6" s="1804"/>
      <c r="V6" s="1804"/>
      <c r="W6" s="1804"/>
      <c r="X6" s="1804"/>
      <c r="Y6" s="1804"/>
      <c r="Z6" s="1804"/>
      <c r="AA6" s="2032"/>
      <c r="AB6" s="2033"/>
      <c r="AC6" s="2033"/>
      <c r="AD6" s="2034"/>
      <c r="AE6" s="2035"/>
      <c r="AF6" s="2033"/>
      <c r="AG6" s="2033"/>
      <c r="AH6" s="2034"/>
      <c r="AI6" s="2035"/>
      <c r="AJ6" s="2033"/>
      <c r="AK6" s="2033"/>
      <c r="AL6" s="2034"/>
      <c r="AM6" s="2035"/>
      <c r="AN6" s="2033"/>
      <c r="AO6" s="2033"/>
      <c r="AP6" s="2034"/>
      <c r="AQ6" s="2035"/>
      <c r="AR6" s="2033"/>
      <c r="AS6" s="2033"/>
      <c r="AT6" s="2034"/>
      <c r="AU6" s="2035"/>
      <c r="AV6" s="2033"/>
      <c r="AW6" s="2033"/>
      <c r="AX6" s="2049"/>
      <c r="AY6" s="1813">
        <f t="shared" si="0"/>
        <v>0</v>
      </c>
      <c r="AZ6" s="1814"/>
      <c r="BA6" s="1814"/>
      <c r="BB6" s="1815"/>
      <c r="BD6" s="44" t="s">
        <v>578</v>
      </c>
      <c r="BE6" s="43"/>
      <c r="BF6" s="43"/>
      <c r="BG6" s="43"/>
      <c r="BH6" s="1826">
        <f>ROUNDDOWN(AY8/5,1)</f>
        <v>3.6</v>
      </c>
      <c r="BI6" s="1826"/>
      <c r="BJ6" s="1827"/>
    </row>
    <row r="7" spans="1:62" ht="21" customHeight="1" x14ac:dyDescent="0.15">
      <c r="A7" s="1853" t="s">
        <v>579</v>
      </c>
      <c r="B7" s="1854"/>
      <c r="C7" s="324" t="s">
        <v>84</v>
      </c>
      <c r="D7" s="264"/>
      <c r="E7" s="264"/>
      <c r="F7" s="265"/>
      <c r="G7" s="2025" t="s">
        <v>591</v>
      </c>
      <c r="H7" s="2026"/>
      <c r="I7" s="2026"/>
      <c r="J7" s="2026"/>
      <c r="K7" s="2026"/>
      <c r="L7" s="2026"/>
      <c r="M7" s="2026"/>
      <c r="N7" s="2026"/>
      <c r="O7" s="2026"/>
      <c r="P7" s="2026"/>
      <c r="Q7" s="2026"/>
      <c r="R7" s="2027"/>
      <c r="S7" s="40"/>
      <c r="T7" s="1816" t="s">
        <v>509</v>
      </c>
      <c r="U7" s="1817"/>
      <c r="V7" s="1817"/>
      <c r="W7" s="1817"/>
      <c r="X7" s="1817"/>
      <c r="Y7" s="1817"/>
      <c r="Z7" s="1817"/>
      <c r="AA7" s="2036"/>
      <c r="AB7" s="2037"/>
      <c r="AC7" s="2037"/>
      <c r="AD7" s="2038"/>
      <c r="AE7" s="2039">
        <v>1</v>
      </c>
      <c r="AF7" s="2037"/>
      <c r="AG7" s="2037"/>
      <c r="AH7" s="2038"/>
      <c r="AI7" s="2039"/>
      <c r="AJ7" s="2037"/>
      <c r="AK7" s="2037"/>
      <c r="AL7" s="2038"/>
      <c r="AM7" s="2039">
        <v>1</v>
      </c>
      <c r="AN7" s="2037"/>
      <c r="AO7" s="2037"/>
      <c r="AP7" s="2038"/>
      <c r="AQ7" s="2039"/>
      <c r="AR7" s="2037"/>
      <c r="AS7" s="2037"/>
      <c r="AT7" s="2038"/>
      <c r="AU7" s="2039"/>
      <c r="AV7" s="2037"/>
      <c r="AW7" s="2037"/>
      <c r="AX7" s="2048"/>
      <c r="AY7" s="1823">
        <f t="shared" si="0"/>
        <v>2</v>
      </c>
      <c r="AZ7" s="1824"/>
      <c r="BA7" s="1824"/>
      <c r="BB7" s="1825"/>
      <c r="BD7" s="42" t="s">
        <v>580</v>
      </c>
      <c r="BE7" s="41"/>
      <c r="BF7" s="41"/>
      <c r="BG7" s="41"/>
      <c r="BH7" s="1791">
        <f>ROUNDDOWN(AY8/6,1)</f>
        <v>3</v>
      </c>
      <c r="BI7" s="1791"/>
      <c r="BJ7" s="1792"/>
    </row>
    <row r="8" spans="1:62" ht="21" customHeight="1" thickBot="1" x14ac:dyDescent="0.2">
      <c r="A8" s="1830"/>
      <c r="B8" s="1831"/>
      <c r="C8" s="1844" t="s">
        <v>83</v>
      </c>
      <c r="D8" s="1845"/>
      <c r="E8" s="2043" t="s">
        <v>521</v>
      </c>
      <c r="F8" s="2044"/>
      <c r="G8" s="2044"/>
      <c r="H8" s="2044"/>
      <c r="I8" s="1848" t="s">
        <v>82</v>
      </c>
      <c r="J8" s="1849"/>
      <c r="K8" s="1849"/>
      <c r="L8" s="2043" t="s">
        <v>522</v>
      </c>
      <c r="M8" s="2050"/>
      <c r="N8" s="1844" t="s">
        <v>89</v>
      </c>
      <c r="O8" s="1845"/>
      <c r="P8" s="2046">
        <v>1</v>
      </c>
      <c r="Q8" s="2047"/>
      <c r="R8" s="325" t="s">
        <v>87</v>
      </c>
      <c r="S8" s="40"/>
      <c r="T8" s="1803" t="s">
        <v>510</v>
      </c>
      <c r="U8" s="1804"/>
      <c r="V8" s="1804"/>
      <c r="W8" s="1804"/>
      <c r="X8" s="1804"/>
      <c r="Y8" s="1804"/>
      <c r="Z8" s="1804"/>
      <c r="AA8" s="1813">
        <f>AA5+AA7</f>
        <v>5</v>
      </c>
      <c r="AB8" s="1814"/>
      <c r="AC8" s="1814"/>
      <c r="AD8" s="1835"/>
      <c r="AE8" s="1836">
        <f>AE5+AE7</f>
        <v>4</v>
      </c>
      <c r="AF8" s="1814"/>
      <c r="AG8" s="1814"/>
      <c r="AH8" s="1835"/>
      <c r="AI8" s="1836">
        <f>AI5+AI7</f>
        <v>3</v>
      </c>
      <c r="AJ8" s="1814"/>
      <c r="AK8" s="1814"/>
      <c r="AL8" s="1835"/>
      <c r="AM8" s="1836">
        <f t="shared" ref="AM8" si="1">AM5+AM7</f>
        <v>3</v>
      </c>
      <c r="AN8" s="1814"/>
      <c r="AO8" s="1814"/>
      <c r="AP8" s="1835"/>
      <c r="AQ8" s="1836">
        <f t="shared" ref="AQ8" si="2">AQ5+AQ7</f>
        <v>2</v>
      </c>
      <c r="AR8" s="1814"/>
      <c r="AS8" s="1814"/>
      <c r="AT8" s="1835"/>
      <c r="AU8" s="1836">
        <f t="shared" ref="AU8" si="3">AU5+AU7</f>
        <v>1</v>
      </c>
      <c r="AV8" s="1814"/>
      <c r="AW8" s="1814"/>
      <c r="AX8" s="1843"/>
      <c r="AY8" s="1813">
        <f t="shared" si="0"/>
        <v>18</v>
      </c>
      <c r="AZ8" s="1814"/>
      <c r="BA8" s="1814"/>
      <c r="BB8" s="1815"/>
    </row>
    <row r="9" spans="1:62" ht="21" customHeight="1" x14ac:dyDescent="0.15">
      <c r="A9" s="1853" t="s">
        <v>581</v>
      </c>
      <c r="B9" s="1854"/>
      <c r="C9" s="326" t="s">
        <v>84</v>
      </c>
      <c r="D9" s="327"/>
      <c r="E9" s="327"/>
      <c r="F9" s="328"/>
      <c r="G9" s="2025" t="s">
        <v>592</v>
      </c>
      <c r="H9" s="2026"/>
      <c r="I9" s="2026"/>
      <c r="J9" s="2026"/>
      <c r="K9" s="2026"/>
      <c r="L9" s="2026"/>
      <c r="M9" s="2026"/>
      <c r="N9" s="2026"/>
      <c r="O9" s="2026"/>
      <c r="P9" s="2026"/>
      <c r="Q9" s="2026"/>
      <c r="R9" s="2027"/>
      <c r="S9" s="40"/>
      <c r="T9" s="1803" t="s">
        <v>513</v>
      </c>
      <c r="U9" s="1804"/>
      <c r="V9" s="1804"/>
      <c r="W9" s="1804"/>
      <c r="X9" s="1804"/>
      <c r="Y9" s="1804"/>
      <c r="Z9" s="1804"/>
      <c r="AA9" s="2032"/>
      <c r="AB9" s="2033"/>
      <c r="AC9" s="2033"/>
      <c r="AD9" s="2034"/>
      <c r="AE9" s="2035"/>
      <c r="AF9" s="2033"/>
      <c r="AG9" s="2033"/>
      <c r="AH9" s="2034"/>
      <c r="AI9" s="2035"/>
      <c r="AJ9" s="2033"/>
      <c r="AK9" s="2033"/>
      <c r="AL9" s="2034"/>
      <c r="AM9" s="2035"/>
      <c r="AN9" s="2033"/>
      <c r="AO9" s="2033"/>
      <c r="AP9" s="2034"/>
      <c r="AQ9" s="2035"/>
      <c r="AR9" s="2033"/>
      <c r="AS9" s="2033"/>
      <c r="AT9" s="2034"/>
      <c r="AU9" s="2035">
        <v>1</v>
      </c>
      <c r="AV9" s="2033"/>
      <c r="AW9" s="2033"/>
      <c r="AX9" s="2049"/>
      <c r="AY9" s="1813">
        <f t="shared" si="0"/>
        <v>1</v>
      </c>
      <c r="AZ9" s="1814"/>
      <c r="BA9" s="1814"/>
      <c r="BB9" s="1815"/>
      <c r="BD9" s="5" t="s">
        <v>100</v>
      </c>
    </row>
    <row r="10" spans="1:62" ht="21" customHeight="1" thickBot="1" x14ac:dyDescent="0.2">
      <c r="A10" s="1830"/>
      <c r="B10" s="1831"/>
      <c r="C10" s="1858" t="s">
        <v>83</v>
      </c>
      <c r="D10" s="1859"/>
      <c r="E10" s="2043" t="s">
        <v>521</v>
      </c>
      <c r="F10" s="2044"/>
      <c r="G10" s="2044"/>
      <c r="H10" s="2044"/>
      <c r="I10" s="1848" t="s">
        <v>82</v>
      </c>
      <c r="J10" s="1849"/>
      <c r="K10" s="1849"/>
      <c r="L10" s="2043" t="s">
        <v>523</v>
      </c>
      <c r="M10" s="2050"/>
      <c r="N10" s="1858" t="s">
        <v>89</v>
      </c>
      <c r="O10" s="1859"/>
      <c r="P10" s="2046">
        <v>2</v>
      </c>
      <c r="Q10" s="2047"/>
      <c r="R10" s="325" t="s">
        <v>87</v>
      </c>
      <c r="S10" s="40"/>
      <c r="T10" s="1855" t="s">
        <v>514</v>
      </c>
      <c r="U10" s="1856"/>
      <c r="V10" s="1856"/>
      <c r="W10" s="1856"/>
      <c r="X10" s="1856"/>
      <c r="Y10" s="1856"/>
      <c r="Z10" s="1857"/>
      <c r="AA10" s="2032"/>
      <c r="AB10" s="2033"/>
      <c r="AC10" s="2033"/>
      <c r="AD10" s="2034"/>
      <c r="AE10" s="2035"/>
      <c r="AF10" s="2033"/>
      <c r="AG10" s="2033"/>
      <c r="AH10" s="2034"/>
      <c r="AI10" s="2035"/>
      <c r="AJ10" s="2033"/>
      <c r="AK10" s="2033"/>
      <c r="AL10" s="2034"/>
      <c r="AM10" s="2035">
        <v>1</v>
      </c>
      <c r="AN10" s="2033"/>
      <c r="AO10" s="2033"/>
      <c r="AP10" s="2034"/>
      <c r="AQ10" s="2035">
        <v>1</v>
      </c>
      <c r="AR10" s="2033"/>
      <c r="AS10" s="2033"/>
      <c r="AT10" s="2034"/>
      <c r="AU10" s="2035"/>
      <c r="AV10" s="2033"/>
      <c r="AW10" s="2033"/>
      <c r="AX10" s="2049"/>
      <c r="AY10" s="1813">
        <f t="shared" si="0"/>
        <v>2</v>
      </c>
      <c r="AZ10" s="1814"/>
      <c r="BA10" s="1814"/>
      <c r="BB10" s="1815"/>
      <c r="BD10" s="1866" t="s">
        <v>74</v>
      </c>
      <c r="BE10" s="1867"/>
      <c r="BF10" s="1867"/>
      <c r="BG10" s="1867"/>
      <c r="BH10" s="1826">
        <f>ROUNDDOWN(AY12/6,1)</f>
        <v>3.5</v>
      </c>
      <c r="BI10" s="1826"/>
      <c r="BJ10" s="1827"/>
    </row>
    <row r="11" spans="1:62" ht="21" customHeight="1" thickBot="1" x14ac:dyDescent="0.2">
      <c r="A11" s="1853" t="s">
        <v>582</v>
      </c>
      <c r="B11" s="1854"/>
      <c r="C11" s="326" t="s">
        <v>84</v>
      </c>
      <c r="D11" s="327"/>
      <c r="E11" s="327"/>
      <c r="F11" s="328"/>
      <c r="G11" s="2025"/>
      <c r="H11" s="2026"/>
      <c r="I11" s="2026"/>
      <c r="J11" s="2026"/>
      <c r="K11" s="2026"/>
      <c r="L11" s="2026"/>
      <c r="M11" s="2026"/>
      <c r="N11" s="2026"/>
      <c r="O11" s="2026"/>
      <c r="P11" s="2026"/>
      <c r="Q11" s="2026"/>
      <c r="R11" s="2027"/>
      <c r="S11" s="40"/>
      <c r="T11" s="1860" t="s">
        <v>515</v>
      </c>
      <c r="U11" s="1861"/>
      <c r="V11" s="1861"/>
      <c r="W11" s="1861"/>
      <c r="X11" s="1861"/>
      <c r="Y11" s="1861"/>
      <c r="Z11" s="1862"/>
      <c r="AA11" s="2051"/>
      <c r="AB11" s="2052"/>
      <c r="AC11" s="2052"/>
      <c r="AD11" s="2053"/>
      <c r="AE11" s="2054"/>
      <c r="AF11" s="2052"/>
      <c r="AG11" s="2052"/>
      <c r="AH11" s="2053"/>
      <c r="AI11" s="2054"/>
      <c r="AJ11" s="2052"/>
      <c r="AK11" s="2052"/>
      <c r="AL11" s="2053"/>
      <c r="AM11" s="2054"/>
      <c r="AN11" s="2052"/>
      <c r="AO11" s="2052"/>
      <c r="AP11" s="2053"/>
      <c r="AQ11" s="2054"/>
      <c r="AR11" s="2052"/>
      <c r="AS11" s="2052"/>
      <c r="AT11" s="2053"/>
      <c r="AU11" s="2054"/>
      <c r="AV11" s="2052"/>
      <c r="AW11" s="2052"/>
      <c r="AX11" s="2055"/>
      <c r="AY11" s="1876">
        <f t="shared" si="0"/>
        <v>0</v>
      </c>
      <c r="AZ11" s="1877"/>
      <c r="BA11" s="1877"/>
      <c r="BB11" s="1878"/>
      <c r="BD11" s="1866" t="s">
        <v>37</v>
      </c>
      <c r="BE11" s="1867"/>
      <c r="BF11" s="1867"/>
      <c r="BG11" s="1867"/>
      <c r="BH11" s="1826">
        <f>ROUNDDOWN((AI12-AI6)/9,1)+ROUNDDOWN(AI6/18,1)+ROUNDDOWN((AM12-AM6)/6,1)+ROUNDDOWN(AM6/12,1)+ROUNDDOWN((AQ12-AQ6)/4,1)+ROUNDDOWN(AQ6/8,1)+ROUNDDOWN((AU12-AU6)/2.5,1)+ROUNDDOWN(AU6/5,1)</f>
        <v>2.4</v>
      </c>
      <c r="BI11" s="1826"/>
      <c r="BJ11" s="1827"/>
    </row>
    <row r="12" spans="1:62" ht="21" customHeight="1" thickTop="1" thickBot="1" x14ac:dyDescent="0.2">
      <c r="A12" s="1830"/>
      <c r="B12" s="1831"/>
      <c r="C12" s="1858" t="s">
        <v>83</v>
      </c>
      <c r="D12" s="1859"/>
      <c r="E12" s="1846" t="s">
        <v>511</v>
      </c>
      <c r="F12" s="1847"/>
      <c r="G12" s="1847"/>
      <c r="H12" s="1847"/>
      <c r="I12" s="1848" t="s">
        <v>82</v>
      </c>
      <c r="J12" s="1849"/>
      <c r="K12" s="1849"/>
      <c r="L12" s="1846" t="s">
        <v>512</v>
      </c>
      <c r="M12" s="1850"/>
      <c r="N12" s="1858" t="s">
        <v>89</v>
      </c>
      <c r="O12" s="1859"/>
      <c r="P12" s="2046"/>
      <c r="Q12" s="2047"/>
      <c r="R12" s="325" t="s">
        <v>87</v>
      </c>
      <c r="S12" s="40"/>
      <c r="T12" s="1868" t="s">
        <v>516</v>
      </c>
      <c r="U12" s="1869"/>
      <c r="V12" s="1869"/>
      <c r="W12" s="1869"/>
      <c r="X12" s="1869"/>
      <c r="Y12" s="1869"/>
      <c r="Z12" s="1869"/>
      <c r="AA12" s="1870">
        <f>SUM(AA8:AD11)</f>
        <v>5</v>
      </c>
      <c r="AB12" s="1871"/>
      <c r="AC12" s="1871"/>
      <c r="AD12" s="1872"/>
      <c r="AE12" s="1873">
        <f t="shared" ref="AE12" si="4">SUM(AE8:AH11)</f>
        <v>4</v>
      </c>
      <c r="AF12" s="1871"/>
      <c r="AG12" s="1871"/>
      <c r="AH12" s="1872"/>
      <c r="AI12" s="1873">
        <f>SUM(AI8:AL11)</f>
        <v>3</v>
      </c>
      <c r="AJ12" s="1871"/>
      <c r="AK12" s="1871"/>
      <c r="AL12" s="1872"/>
      <c r="AM12" s="1873">
        <f t="shared" ref="AM12" si="5">SUM(AM8:AP11)</f>
        <v>4</v>
      </c>
      <c r="AN12" s="1871"/>
      <c r="AO12" s="1871"/>
      <c r="AP12" s="1872"/>
      <c r="AQ12" s="1873">
        <f t="shared" ref="AQ12" si="6">SUM(AQ8:AT11)</f>
        <v>3</v>
      </c>
      <c r="AR12" s="1871"/>
      <c r="AS12" s="1871"/>
      <c r="AT12" s="1872"/>
      <c r="AU12" s="1873">
        <f t="shared" ref="AU12" si="7">SUM(AU8:AX11)</f>
        <v>2</v>
      </c>
      <c r="AV12" s="1871"/>
      <c r="AW12" s="1871"/>
      <c r="AX12" s="1879"/>
      <c r="AY12" s="1870">
        <f t="shared" si="0"/>
        <v>21</v>
      </c>
      <c r="AZ12" s="1871"/>
      <c r="BA12" s="1871"/>
      <c r="BB12" s="1880"/>
    </row>
    <row r="13" spans="1:62" ht="21" customHeight="1" x14ac:dyDescent="0.15">
      <c r="C13" s="329"/>
      <c r="D13" s="329"/>
      <c r="E13" s="329"/>
      <c r="F13" s="329"/>
      <c r="G13" s="329"/>
      <c r="H13" s="329"/>
      <c r="I13" s="329"/>
      <c r="J13" s="329"/>
      <c r="K13" s="329"/>
      <c r="L13" s="329"/>
      <c r="M13" s="329"/>
      <c r="N13" s="329"/>
      <c r="O13" s="329"/>
      <c r="P13" s="329"/>
      <c r="Q13" s="329"/>
      <c r="R13" s="329"/>
      <c r="S13" s="40"/>
      <c r="T13" s="5" t="s">
        <v>81</v>
      </c>
      <c r="U13" s="40"/>
      <c r="V13" s="40"/>
      <c r="W13" s="40"/>
      <c r="X13" s="40"/>
    </row>
    <row r="14" spans="1:62" ht="21" customHeight="1" x14ac:dyDescent="0.15">
      <c r="C14" s="329"/>
      <c r="D14" s="329"/>
      <c r="E14" s="329"/>
      <c r="F14" s="329"/>
      <c r="G14" s="329"/>
      <c r="H14" s="329"/>
      <c r="I14" s="329"/>
      <c r="J14" s="329"/>
      <c r="K14" s="329"/>
      <c r="L14" s="329"/>
      <c r="M14" s="329"/>
      <c r="N14" s="329"/>
      <c r="O14" s="329"/>
      <c r="P14" s="329"/>
      <c r="Q14" s="329"/>
      <c r="R14" s="329"/>
      <c r="S14" s="40"/>
      <c r="T14" s="5" t="s">
        <v>80</v>
      </c>
      <c r="U14" s="40"/>
      <c r="V14" s="40"/>
      <c r="W14" s="40"/>
      <c r="X14" s="40"/>
    </row>
    <row r="15" spans="1:62" ht="21" customHeight="1" thickBot="1" x14ac:dyDescent="0.2">
      <c r="A15" s="39" t="s">
        <v>79</v>
      </c>
      <c r="B15" s="39"/>
      <c r="C15" s="39"/>
      <c r="D15" s="39"/>
      <c r="E15" s="39"/>
      <c r="F15" s="39"/>
      <c r="G15" s="39"/>
      <c r="H15" s="39"/>
      <c r="I15" s="39"/>
      <c r="J15" s="39"/>
      <c r="K15" s="39"/>
      <c r="L15" s="39"/>
      <c r="M15" s="39"/>
      <c r="N15" s="39"/>
      <c r="O15" s="39"/>
      <c r="P15" s="39"/>
      <c r="Q15" s="39"/>
      <c r="R15" s="39"/>
      <c r="S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row>
    <row r="16" spans="1:62" ht="21" customHeight="1" x14ac:dyDescent="0.15">
      <c r="A16" s="1916" t="s">
        <v>583</v>
      </c>
      <c r="B16" s="1768" t="s">
        <v>72</v>
      </c>
      <c r="C16" s="1769"/>
      <c r="D16" s="1769"/>
      <c r="E16" s="1769"/>
      <c r="F16" s="1918"/>
      <c r="G16" s="1881" t="s">
        <v>71</v>
      </c>
      <c r="H16" s="1882"/>
      <c r="I16" s="1882"/>
      <c r="J16" s="1882"/>
      <c r="K16" s="1882"/>
      <c r="L16" s="1913"/>
      <c r="M16" s="1922" t="s">
        <v>45</v>
      </c>
      <c r="N16" s="1769"/>
      <c r="O16" s="1769"/>
      <c r="P16" s="1769"/>
      <c r="Q16" s="1923"/>
      <c r="R16" s="1926" t="s">
        <v>78</v>
      </c>
      <c r="S16" s="1928" t="s">
        <v>77</v>
      </c>
      <c r="T16" s="1911" t="s">
        <v>70</v>
      </c>
      <c r="U16" s="1759"/>
      <c r="V16" s="1759"/>
      <c r="W16" s="1759"/>
      <c r="X16" s="1759"/>
      <c r="Y16" s="1759"/>
      <c r="Z16" s="1760"/>
      <c r="AA16" s="1911" t="s">
        <v>69</v>
      </c>
      <c r="AB16" s="1759"/>
      <c r="AC16" s="1759"/>
      <c r="AD16" s="1759"/>
      <c r="AE16" s="1759"/>
      <c r="AF16" s="1759"/>
      <c r="AG16" s="1760"/>
      <c r="AH16" s="1911" t="s">
        <v>68</v>
      </c>
      <c r="AI16" s="1759"/>
      <c r="AJ16" s="1759"/>
      <c r="AK16" s="1759"/>
      <c r="AL16" s="1759"/>
      <c r="AM16" s="1759"/>
      <c r="AN16" s="1760"/>
      <c r="AO16" s="1911" t="s">
        <v>67</v>
      </c>
      <c r="AP16" s="1759"/>
      <c r="AQ16" s="1759"/>
      <c r="AR16" s="1759"/>
      <c r="AS16" s="1759"/>
      <c r="AT16" s="1759"/>
      <c r="AU16" s="1760"/>
      <c r="AV16" s="1912" t="s">
        <v>66</v>
      </c>
      <c r="AW16" s="1882"/>
      <c r="AX16" s="1913"/>
      <c r="AY16" s="1881" t="s">
        <v>65</v>
      </c>
      <c r="AZ16" s="1882"/>
      <c r="BA16" s="1913"/>
      <c r="BB16" s="1881" t="s">
        <v>64</v>
      </c>
      <c r="BC16" s="1882"/>
      <c r="BD16" s="1883"/>
      <c r="BE16" s="1887" t="s">
        <v>63</v>
      </c>
      <c r="BF16" s="1888"/>
      <c r="BG16" s="1888"/>
      <c r="BH16" s="1888"/>
      <c r="BI16" s="1888"/>
      <c r="BJ16" s="1889"/>
    </row>
    <row r="17" spans="1:63" ht="21" customHeight="1" x14ac:dyDescent="0.15">
      <c r="A17" s="1917"/>
      <c r="B17" s="1919"/>
      <c r="C17" s="1920"/>
      <c r="D17" s="1920"/>
      <c r="E17" s="1920"/>
      <c r="F17" s="1921"/>
      <c r="G17" s="1884"/>
      <c r="H17" s="1885"/>
      <c r="I17" s="1885"/>
      <c r="J17" s="1885"/>
      <c r="K17" s="1885"/>
      <c r="L17" s="1915"/>
      <c r="M17" s="1924"/>
      <c r="N17" s="1920"/>
      <c r="O17" s="1920"/>
      <c r="P17" s="1920"/>
      <c r="Q17" s="1925"/>
      <c r="R17" s="1927"/>
      <c r="S17" s="1929"/>
      <c r="T17" s="23" t="s">
        <v>62</v>
      </c>
      <c r="U17" s="22" t="s">
        <v>61</v>
      </c>
      <c r="V17" s="22" t="s">
        <v>60</v>
      </c>
      <c r="W17" s="22" t="s">
        <v>59</v>
      </c>
      <c r="X17" s="22" t="s">
        <v>58</v>
      </c>
      <c r="Y17" s="22" t="s">
        <v>57</v>
      </c>
      <c r="Z17" s="21" t="s">
        <v>56</v>
      </c>
      <c r="AA17" s="23" t="s">
        <v>62</v>
      </c>
      <c r="AB17" s="22" t="s">
        <v>61</v>
      </c>
      <c r="AC17" s="22" t="s">
        <v>60</v>
      </c>
      <c r="AD17" s="22" t="s">
        <v>59</v>
      </c>
      <c r="AE17" s="22" t="s">
        <v>58</v>
      </c>
      <c r="AF17" s="22" t="s">
        <v>57</v>
      </c>
      <c r="AG17" s="21" t="s">
        <v>56</v>
      </c>
      <c r="AH17" s="23" t="s">
        <v>62</v>
      </c>
      <c r="AI17" s="22" t="s">
        <v>61</v>
      </c>
      <c r="AJ17" s="22" t="s">
        <v>60</v>
      </c>
      <c r="AK17" s="22" t="s">
        <v>59</v>
      </c>
      <c r="AL17" s="22" t="s">
        <v>58</v>
      </c>
      <c r="AM17" s="22" t="s">
        <v>57</v>
      </c>
      <c r="AN17" s="21" t="s">
        <v>56</v>
      </c>
      <c r="AO17" s="23" t="s">
        <v>62</v>
      </c>
      <c r="AP17" s="22" t="s">
        <v>61</v>
      </c>
      <c r="AQ17" s="22" t="s">
        <v>60</v>
      </c>
      <c r="AR17" s="22" t="s">
        <v>59</v>
      </c>
      <c r="AS17" s="22" t="s">
        <v>58</v>
      </c>
      <c r="AT17" s="22" t="s">
        <v>57</v>
      </c>
      <c r="AU17" s="21" t="s">
        <v>56</v>
      </c>
      <c r="AV17" s="1914"/>
      <c r="AW17" s="1885"/>
      <c r="AX17" s="1915"/>
      <c r="AY17" s="1884"/>
      <c r="AZ17" s="1885"/>
      <c r="BA17" s="1915"/>
      <c r="BB17" s="1884"/>
      <c r="BC17" s="1885"/>
      <c r="BD17" s="1886"/>
      <c r="BE17" s="1890"/>
      <c r="BF17" s="1891"/>
      <c r="BG17" s="1891"/>
      <c r="BH17" s="1891"/>
      <c r="BI17" s="1891"/>
      <c r="BJ17" s="1892"/>
    </row>
    <row r="18" spans="1:63" ht="22.5" customHeight="1" x14ac:dyDescent="0.15">
      <c r="A18" s="1893" t="s">
        <v>76</v>
      </c>
      <c r="B18" s="1896" t="s">
        <v>0</v>
      </c>
      <c r="C18" s="1897"/>
      <c r="D18" s="1897"/>
      <c r="E18" s="1897"/>
      <c r="F18" s="1898"/>
      <c r="G18" s="2062" t="s">
        <v>107</v>
      </c>
      <c r="H18" s="2063"/>
      <c r="I18" s="2064"/>
      <c r="J18" s="2062" t="s">
        <v>110</v>
      </c>
      <c r="K18" s="2063"/>
      <c r="L18" s="2064"/>
      <c r="M18" s="2062" t="s">
        <v>593</v>
      </c>
      <c r="N18" s="2063"/>
      <c r="O18" s="2063"/>
      <c r="P18" s="2063"/>
      <c r="Q18" s="2063"/>
      <c r="R18" s="32"/>
      <c r="S18" s="38"/>
      <c r="T18" s="52">
        <v>4</v>
      </c>
      <c r="U18" s="55">
        <v>4</v>
      </c>
      <c r="V18" s="55">
        <v>4</v>
      </c>
      <c r="W18" s="55">
        <v>4</v>
      </c>
      <c r="X18" s="55">
        <v>4</v>
      </c>
      <c r="Y18" s="50"/>
      <c r="Z18" s="49"/>
      <c r="AA18" s="52">
        <v>4</v>
      </c>
      <c r="AB18" s="55">
        <v>4</v>
      </c>
      <c r="AC18" s="55">
        <v>4</v>
      </c>
      <c r="AD18" s="55">
        <v>4</v>
      </c>
      <c r="AE18" s="55">
        <v>4</v>
      </c>
      <c r="AF18" s="50"/>
      <c r="AG18" s="49"/>
      <c r="AH18" s="52">
        <v>4</v>
      </c>
      <c r="AI18" s="55">
        <v>4</v>
      </c>
      <c r="AJ18" s="55">
        <v>4</v>
      </c>
      <c r="AK18" s="55">
        <v>4</v>
      </c>
      <c r="AL18" s="55">
        <v>4</v>
      </c>
      <c r="AM18" s="50"/>
      <c r="AN18" s="49"/>
      <c r="AO18" s="52">
        <v>4</v>
      </c>
      <c r="AP18" s="55">
        <v>4</v>
      </c>
      <c r="AQ18" s="55">
        <v>4</v>
      </c>
      <c r="AR18" s="55">
        <v>4</v>
      </c>
      <c r="AS18" s="55">
        <v>4</v>
      </c>
      <c r="AT18" s="50"/>
      <c r="AU18" s="49"/>
      <c r="AV18" s="1902"/>
      <c r="AW18" s="1903"/>
      <c r="AX18" s="1904"/>
      <c r="AY18" s="1905"/>
      <c r="AZ18" s="1906"/>
      <c r="BA18" s="1907"/>
      <c r="BB18" s="2056"/>
      <c r="BC18" s="2057"/>
      <c r="BD18" s="2058"/>
      <c r="BE18" s="2059" t="s">
        <v>594</v>
      </c>
      <c r="BF18" s="2060"/>
      <c r="BG18" s="2060"/>
      <c r="BH18" s="2060"/>
      <c r="BI18" s="2060"/>
      <c r="BJ18" s="2061"/>
    </row>
    <row r="19" spans="1:63" ht="22.5" customHeight="1" x14ac:dyDescent="0.15">
      <c r="A19" s="1894"/>
      <c r="B19" s="1933" t="s">
        <v>75</v>
      </c>
      <c r="C19" s="1900"/>
      <c r="D19" s="1900"/>
      <c r="E19" s="1900"/>
      <c r="F19" s="1901"/>
      <c r="G19" s="2062" t="s">
        <v>107</v>
      </c>
      <c r="H19" s="2063"/>
      <c r="I19" s="2064"/>
      <c r="J19" s="2062" t="s">
        <v>110</v>
      </c>
      <c r="K19" s="2063"/>
      <c r="L19" s="2064"/>
      <c r="M19" s="2062" t="s">
        <v>595</v>
      </c>
      <c r="N19" s="2063"/>
      <c r="O19" s="2063"/>
      <c r="P19" s="2063"/>
      <c r="Q19" s="2063"/>
      <c r="R19" s="32"/>
      <c r="S19" s="38"/>
      <c r="T19" s="52">
        <v>2</v>
      </c>
      <c r="U19" s="55">
        <v>2</v>
      </c>
      <c r="V19" s="55">
        <v>2</v>
      </c>
      <c r="W19" s="55">
        <v>2</v>
      </c>
      <c r="X19" s="55">
        <v>2</v>
      </c>
      <c r="Y19" s="50"/>
      <c r="Z19" s="49"/>
      <c r="AA19" s="52">
        <v>2</v>
      </c>
      <c r="AB19" s="55">
        <v>2</v>
      </c>
      <c r="AC19" s="55">
        <v>2</v>
      </c>
      <c r="AD19" s="55">
        <v>2</v>
      </c>
      <c r="AE19" s="55">
        <v>2</v>
      </c>
      <c r="AF19" s="50"/>
      <c r="AG19" s="49"/>
      <c r="AH19" s="52">
        <v>2</v>
      </c>
      <c r="AI19" s="55">
        <v>2</v>
      </c>
      <c r="AJ19" s="55">
        <v>2</v>
      </c>
      <c r="AK19" s="55">
        <v>2</v>
      </c>
      <c r="AL19" s="55">
        <v>2</v>
      </c>
      <c r="AM19" s="50"/>
      <c r="AN19" s="49"/>
      <c r="AO19" s="52">
        <v>2</v>
      </c>
      <c r="AP19" s="55">
        <v>2</v>
      </c>
      <c r="AQ19" s="55">
        <v>2</v>
      </c>
      <c r="AR19" s="55">
        <v>2</v>
      </c>
      <c r="AS19" s="55">
        <v>2</v>
      </c>
      <c r="AT19" s="50"/>
      <c r="AU19" s="49"/>
      <c r="AV19" s="1934">
        <f t="shared" ref="AV19:AV31" si="8">SUM(T19:AU19)</f>
        <v>40</v>
      </c>
      <c r="AW19" s="1934"/>
      <c r="AX19" s="1935"/>
      <c r="AY19" s="1936">
        <f t="shared" ref="AY19:AY31" si="9">AV19/4</f>
        <v>10</v>
      </c>
      <c r="AZ19" s="1937"/>
      <c r="BA19" s="1938"/>
      <c r="BB19" s="1930">
        <f>ROUNDDOWN(AY19/M4,1)</f>
        <v>0.2</v>
      </c>
      <c r="BC19" s="1931"/>
      <c r="BD19" s="1932"/>
      <c r="BE19" s="2059" t="s">
        <v>74</v>
      </c>
      <c r="BF19" s="2060"/>
      <c r="BG19" s="2060"/>
      <c r="BH19" s="2060"/>
      <c r="BI19" s="2060"/>
      <c r="BJ19" s="2061"/>
      <c r="BK19" s="11"/>
    </row>
    <row r="20" spans="1:63" ht="22.5" customHeight="1" x14ac:dyDescent="0.15">
      <c r="A20" s="1894"/>
      <c r="B20" s="1933" t="s">
        <v>74</v>
      </c>
      <c r="C20" s="1900"/>
      <c r="D20" s="1900"/>
      <c r="E20" s="1900"/>
      <c r="F20" s="1901"/>
      <c r="G20" s="2062" t="s">
        <v>106</v>
      </c>
      <c r="H20" s="2063"/>
      <c r="I20" s="2064"/>
      <c r="J20" s="2062" t="s">
        <v>115</v>
      </c>
      <c r="K20" s="2063"/>
      <c r="L20" s="2064"/>
      <c r="M20" s="2062" t="s">
        <v>596</v>
      </c>
      <c r="N20" s="2063"/>
      <c r="O20" s="2063"/>
      <c r="P20" s="2063"/>
      <c r="Q20" s="2063"/>
      <c r="R20" s="32"/>
      <c r="S20" s="38"/>
      <c r="T20" s="52">
        <v>8</v>
      </c>
      <c r="U20" s="55">
        <v>8</v>
      </c>
      <c r="V20" s="55">
        <v>8</v>
      </c>
      <c r="W20" s="55">
        <v>8</v>
      </c>
      <c r="X20" s="55">
        <v>8</v>
      </c>
      <c r="Y20" s="50"/>
      <c r="Z20" s="49"/>
      <c r="AA20" s="52">
        <v>8</v>
      </c>
      <c r="AB20" s="55">
        <v>8</v>
      </c>
      <c r="AC20" s="55">
        <v>8</v>
      </c>
      <c r="AD20" s="55">
        <v>8</v>
      </c>
      <c r="AE20" s="55">
        <v>8</v>
      </c>
      <c r="AF20" s="50"/>
      <c r="AG20" s="49"/>
      <c r="AH20" s="52">
        <v>8</v>
      </c>
      <c r="AI20" s="55">
        <v>8</v>
      </c>
      <c r="AJ20" s="55">
        <v>8</v>
      </c>
      <c r="AK20" s="55">
        <v>8</v>
      </c>
      <c r="AL20" s="55">
        <v>8</v>
      </c>
      <c r="AM20" s="50"/>
      <c r="AN20" s="49"/>
      <c r="AO20" s="52">
        <v>8</v>
      </c>
      <c r="AP20" s="55">
        <v>8</v>
      </c>
      <c r="AQ20" s="55">
        <v>8</v>
      </c>
      <c r="AR20" s="55">
        <v>8</v>
      </c>
      <c r="AS20" s="55">
        <v>8</v>
      </c>
      <c r="AT20" s="50"/>
      <c r="AU20" s="49"/>
      <c r="AV20" s="1934">
        <f t="shared" ref="AV20" si="10">SUM(T20:AU20)</f>
        <v>160</v>
      </c>
      <c r="AW20" s="1934"/>
      <c r="AX20" s="1935"/>
      <c r="AY20" s="1936">
        <f t="shared" si="9"/>
        <v>40</v>
      </c>
      <c r="AZ20" s="1937"/>
      <c r="BA20" s="1938"/>
      <c r="BB20" s="1939">
        <f>ROUNDDOWN(SUM(AY20:BA27)/M4,1)</f>
        <v>3.7</v>
      </c>
      <c r="BC20" s="1940"/>
      <c r="BD20" s="1941"/>
      <c r="BE20" s="2059"/>
      <c r="BF20" s="2060"/>
      <c r="BG20" s="2060"/>
      <c r="BH20" s="2060"/>
      <c r="BI20" s="2060"/>
      <c r="BJ20" s="2061"/>
      <c r="BK20" s="11"/>
    </row>
    <row r="21" spans="1:63" ht="22.5" customHeight="1" x14ac:dyDescent="0.15">
      <c r="A21" s="1894"/>
      <c r="B21" s="1933" t="s">
        <v>74</v>
      </c>
      <c r="C21" s="1900"/>
      <c r="D21" s="1900"/>
      <c r="E21" s="1900"/>
      <c r="F21" s="1901"/>
      <c r="G21" s="2062" t="s">
        <v>107</v>
      </c>
      <c r="H21" s="2063"/>
      <c r="I21" s="2064"/>
      <c r="J21" s="2062" t="s">
        <v>115</v>
      </c>
      <c r="K21" s="2063"/>
      <c r="L21" s="2064"/>
      <c r="M21" s="2062" t="s">
        <v>597</v>
      </c>
      <c r="N21" s="2063"/>
      <c r="O21" s="2063"/>
      <c r="P21" s="2063"/>
      <c r="Q21" s="2065"/>
      <c r="R21" s="32"/>
      <c r="S21" s="38"/>
      <c r="T21" s="52"/>
      <c r="U21" s="55">
        <v>2</v>
      </c>
      <c r="V21" s="55">
        <v>2</v>
      </c>
      <c r="W21" s="55">
        <v>2</v>
      </c>
      <c r="X21" s="55">
        <v>2</v>
      </c>
      <c r="Y21" s="50">
        <v>8</v>
      </c>
      <c r="Z21" s="49">
        <v>8</v>
      </c>
      <c r="AA21" s="52"/>
      <c r="AB21" s="55">
        <v>2</v>
      </c>
      <c r="AC21" s="55">
        <v>2</v>
      </c>
      <c r="AD21" s="55">
        <v>2</v>
      </c>
      <c r="AE21" s="55">
        <v>2</v>
      </c>
      <c r="AF21" s="50">
        <v>8</v>
      </c>
      <c r="AG21" s="49">
        <v>8</v>
      </c>
      <c r="AH21" s="52"/>
      <c r="AI21" s="55">
        <v>2</v>
      </c>
      <c r="AJ21" s="55">
        <v>2</v>
      </c>
      <c r="AK21" s="55">
        <v>2</v>
      </c>
      <c r="AL21" s="55">
        <v>2</v>
      </c>
      <c r="AM21" s="50">
        <v>8</v>
      </c>
      <c r="AN21" s="49">
        <v>8</v>
      </c>
      <c r="AO21" s="52"/>
      <c r="AP21" s="55">
        <v>2</v>
      </c>
      <c r="AQ21" s="55">
        <v>2</v>
      </c>
      <c r="AR21" s="55">
        <v>2</v>
      </c>
      <c r="AS21" s="55">
        <v>2</v>
      </c>
      <c r="AT21" s="50">
        <v>8</v>
      </c>
      <c r="AU21" s="49">
        <v>8</v>
      </c>
      <c r="AV21" s="1934">
        <f t="shared" ref="AV21" si="11">SUM(T21:AU21)</f>
        <v>96</v>
      </c>
      <c r="AW21" s="1934"/>
      <c r="AX21" s="1935"/>
      <c r="AY21" s="1936">
        <f t="shared" si="9"/>
        <v>24</v>
      </c>
      <c r="AZ21" s="1937"/>
      <c r="BA21" s="1938"/>
      <c r="BB21" s="1942"/>
      <c r="BC21" s="1943"/>
      <c r="BD21" s="1944"/>
      <c r="BE21" s="2059" t="s">
        <v>113</v>
      </c>
      <c r="BF21" s="2060"/>
      <c r="BG21" s="2060"/>
      <c r="BH21" s="2060"/>
      <c r="BI21" s="2060"/>
      <c r="BJ21" s="2061"/>
      <c r="BK21" s="11"/>
    </row>
    <row r="22" spans="1:63" ht="22.5" customHeight="1" x14ac:dyDescent="0.15">
      <c r="A22" s="1894"/>
      <c r="B22" s="1933" t="s">
        <v>74</v>
      </c>
      <c r="C22" s="1900"/>
      <c r="D22" s="1900"/>
      <c r="E22" s="1900"/>
      <c r="F22" s="1901"/>
      <c r="G22" s="2062" t="s">
        <v>107</v>
      </c>
      <c r="H22" s="2063"/>
      <c r="I22" s="2064"/>
      <c r="J22" s="2062" t="s">
        <v>114</v>
      </c>
      <c r="K22" s="2063"/>
      <c r="L22" s="2064"/>
      <c r="M22" s="2062" t="s">
        <v>595</v>
      </c>
      <c r="N22" s="2063"/>
      <c r="O22" s="2063"/>
      <c r="P22" s="2063"/>
      <c r="Q22" s="2063"/>
      <c r="R22" s="32"/>
      <c r="S22" s="37"/>
      <c r="T22" s="52">
        <v>6</v>
      </c>
      <c r="U22" s="50">
        <v>6</v>
      </c>
      <c r="V22" s="50">
        <v>6</v>
      </c>
      <c r="W22" s="50">
        <v>6</v>
      </c>
      <c r="X22" s="50">
        <v>6</v>
      </c>
      <c r="Y22" s="50"/>
      <c r="Z22" s="49"/>
      <c r="AA22" s="52">
        <v>6</v>
      </c>
      <c r="AB22" s="50">
        <v>6</v>
      </c>
      <c r="AC22" s="50">
        <v>6</v>
      </c>
      <c r="AD22" s="50">
        <v>6</v>
      </c>
      <c r="AE22" s="50">
        <v>6</v>
      </c>
      <c r="AF22" s="50"/>
      <c r="AG22" s="49"/>
      <c r="AH22" s="52">
        <v>6</v>
      </c>
      <c r="AI22" s="50">
        <v>6</v>
      </c>
      <c r="AJ22" s="50">
        <v>6</v>
      </c>
      <c r="AK22" s="50">
        <v>6</v>
      </c>
      <c r="AL22" s="50">
        <v>6</v>
      </c>
      <c r="AM22" s="50"/>
      <c r="AN22" s="49"/>
      <c r="AO22" s="52">
        <v>6</v>
      </c>
      <c r="AP22" s="50">
        <v>6</v>
      </c>
      <c r="AQ22" s="50">
        <v>6</v>
      </c>
      <c r="AR22" s="50">
        <v>6</v>
      </c>
      <c r="AS22" s="50">
        <v>6</v>
      </c>
      <c r="AT22" s="50"/>
      <c r="AU22" s="49"/>
      <c r="AV22" s="1934">
        <f t="shared" ref="AV22:AV25" si="12">SUM(T22:AU22)</f>
        <v>120</v>
      </c>
      <c r="AW22" s="1934"/>
      <c r="AX22" s="1935"/>
      <c r="AY22" s="1936">
        <f t="shared" si="9"/>
        <v>30</v>
      </c>
      <c r="AZ22" s="1937"/>
      <c r="BA22" s="1938"/>
      <c r="BB22" s="1942"/>
      <c r="BC22" s="1943"/>
      <c r="BD22" s="1944"/>
      <c r="BE22" s="2059" t="s">
        <v>524</v>
      </c>
      <c r="BF22" s="2060"/>
      <c r="BG22" s="2060"/>
      <c r="BH22" s="2060"/>
      <c r="BI22" s="2060"/>
      <c r="BJ22" s="2061"/>
      <c r="BK22" s="11"/>
    </row>
    <row r="23" spans="1:63" ht="22.5" customHeight="1" x14ac:dyDescent="0.15">
      <c r="A23" s="1894"/>
      <c r="B23" s="1933" t="s">
        <v>74</v>
      </c>
      <c r="C23" s="1900"/>
      <c r="D23" s="1900"/>
      <c r="E23" s="1900"/>
      <c r="F23" s="1901"/>
      <c r="G23" s="2062" t="s">
        <v>107</v>
      </c>
      <c r="H23" s="2063"/>
      <c r="I23" s="2064"/>
      <c r="J23" s="2062" t="s">
        <v>114</v>
      </c>
      <c r="K23" s="2063"/>
      <c r="L23" s="2064"/>
      <c r="M23" s="2062" t="s">
        <v>598</v>
      </c>
      <c r="N23" s="2063"/>
      <c r="O23" s="2063"/>
      <c r="P23" s="2063"/>
      <c r="Q23" s="2065"/>
      <c r="R23" s="32"/>
      <c r="S23" s="38"/>
      <c r="T23" s="52"/>
      <c r="U23" s="55">
        <v>2</v>
      </c>
      <c r="V23" s="55">
        <v>2</v>
      </c>
      <c r="W23" s="55">
        <v>2</v>
      </c>
      <c r="X23" s="55">
        <v>2</v>
      </c>
      <c r="Y23" s="50">
        <v>8</v>
      </c>
      <c r="Z23" s="49">
        <v>8</v>
      </c>
      <c r="AA23" s="52"/>
      <c r="AB23" s="55">
        <v>2</v>
      </c>
      <c r="AC23" s="55">
        <v>2</v>
      </c>
      <c r="AD23" s="55">
        <v>2</v>
      </c>
      <c r="AE23" s="55">
        <v>2</v>
      </c>
      <c r="AF23" s="50">
        <v>8</v>
      </c>
      <c r="AG23" s="49">
        <v>8</v>
      </c>
      <c r="AH23" s="52"/>
      <c r="AI23" s="55">
        <v>2</v>
      </c>
      <c r="AJ23" s="55">
        <v>2</v>
      </c>
      <c r="AK23" s="55">
        <v>2</v>
      </c>
      <c r="AL23" s="55">
        <v>2</v>
      </c>
      <c r="AM23" s="50">
        <v>8</v>
      </c>
      <c r="AN23" s="49">
        <v>8</v>
      </c>
      <c r="AO23" s="52"/>
      <c r="AP23" s="55">
        <v>2</v>
      </c>
      <c r="AQ23" s="55">
        <v>2</v>
      </c>
      <c r="AR23" s="55">
        <v>2</v>
      </c>
      <c r="AS23" s="55">
        <v>2</v>
      </c>
      <c r="AT23" s="50">
        <v>8</v>
      </c>
      <c r="AU23" s="49">
        <v>8</v>
      </c>
      <c r="AV23" s="1934">
        <f t="shared" si="12"/>
        <v>96</v>
      </c>
      <c r="AW23" s="1934"/>
      <c r="AX23" s="1935"/>
      <c r="AY23" s="1936">
        <f t="shared" si="9"/>
        <v>24</v>
      </c>
      <c r="AZ23" s="1937"/>
      <c r="BA23" s="1938"/>
      <c r="BB23" s="1942"/>
      <c r="BC23" s="1943"/>
      <c r="BD23" s="1944"/>
      <c r="BE23" s="2059" t="s">
        <v>113</v>
      </c>
      <c r="BF23" s="2060"/>
      <c r="BG23" s="2060"/>
      <c r="BH23" s="2060"/>
      <c r="BI23" s="2060"/>
      <c r="BJ23" s="2061"/>
      <c r="BK23" s="11"/>
    </row>
    <row r="24" spans="1:63" ht="22.5" customHeight="1" x14ac:dyDescent="0.15">
      <c r="A24" s="1894"/>
      <c r="B24" s="1933" t="s">
        <v>74</v>
      </c>
      <c r="C24" s="1900"/>
      <c r="D24" s="1900"/>
      <c r="E24" s="1900"/>
      <c r="F24" s="1901"/>
      <c r="G24" s="2062" t="s">
        <v>103</v>
      </c>
      <c r="H24" s="2063"/>
      <c r="I24" s="2064"/>
      <c r="J24" s="2062" t="s">
        <v>110</v>
      </c>
      <c r="K24" s="2063"/>
      <c r="L24" s="2064"/>
      <c r="M24" s="2062" t="s">
        <v>599</v>
      </c>
      <c r="N24" s="2063"/>
      <c r="O24" s="2063"/>
      <c r="P24" s="2063"/>
      <c r="Q24" s="2063"/>
      <c r="R24" s="32"/>
      <c r="S24" s="37"/>
      <c r="T24" s="52">
        <v>4</v>
      </c>
      <c r="U24" s="55"/>
      <c r="V24" s="55"/>
      <c r="W24" s="55"/>
      <c r="X24" s="55"/>
      <c r="Y24" s="50"/>
      <c r="Z24" s="49">
        <v>4</v>
      </c>
      <c r="AA24" s="52">
        <v>4</v>
      </c>
      <c r="AB24" s="55"/>
      <c r="AC24" s="55"/>
      <c r="AD24" s="55"/>
      <c r="AE24" s="55"/>
      <c r="AF24" s="50"/>
      <c r="AG24" s="49">
        <v>4</v>
      </c>
      <c r="AH24" s="52">
        <v>4</v>
      </c>
      <c r="AI24" s="55"/>
      <c r="AJ24" s="55"/>
      <c r="AK24" s="55"/>
      <c r="AL24" s="55"/>
      <c r="AM24" s="50"/>
      <c r="AN24" s="49">
        <v>4</v>
      </c>
      <c r="AO24" s="52">
        <v>4</v>
      </c>
      <c r="AP24" s="55"/>
      <c r="AQ24" s="55"/>
      <c r="AR24" s="55"/>
      <c r="AS24" s="55"/>
      <c r="AT24" s="50"/>
      <c r="AU24" s="49">
        <v>4</v>
      </c>
      <c r="AV24" s="1934">
        <f t="shared" si="12"/>
        <v>32</v>
      </c>
      <c r="AW24" s="1934"/>
      <c r="AX24" s="1935"/>
      <c r="AY24" s="1936">
        <f t="shared" si="9"/>
        <v>8</v>
      </c>
      <c r="AZ24" s="1937"/>
      <c r="BA24" s="1938"/>
      <c r="BB24" s="1942"/>
      <c r="BC24" s="1943"/>
      <c r="BD24" s="1944"/>
      <c r="BE24" s="2059" t="s">
        <v>113</v>
      </c>
      <c r="BF24" s="2060"/>
      <c r="BG24" s="2060"/>
      <c r="BH24" s="2060"/>
      <c r="BI24" s="2060"/>
      <c r="BJ24" s="2061"/>
      <c r="BK24" s="11"/>
    </row>
    <row r="25" spans="1:63" ht="22.5" customHeight="1" x14ac:dyDescent="0.15">
      <c r="A25" s="1894"/>
      <c r="B25" s="1933" t="s">
        <v>74</v>
      </c>
      <c r="C25" s="1900"/>
      <c r="D25" s="1900"/>
      <c r="E25" s="1900"/>
      <c r="F25" s="1901"/>
      <c r="G25" s="2062" t="s">
        <v>103</v>
      </c>
      <c r="H25" s="2063"/>
      <c r="I25" s="2064"/>
      <c r="J25" s="2062" t="s">
        <v>110</v>
      </c>
      <c r="K25" s="2063"/>
      <c r="L25" s="2064"/>
      <c r="M25" s="2062" t="s">
        <v>600</v>
      </c>
      <c r="N25" s="2063"/>
      <c r="O25" s="2063"/>
      <c r="P25" s="2063"/>
      <c r="Q25" s="2065"/>
      <c r="R25" s="32"/>
      <c r="S25" s="38"/>
      <c r="T25" s="52"/>
      <c r="U25" s="55"/>
      <c r="V25" s="55"/>
      <c r="W25" s="55"/>
      <c r="X25" s="55"/>
      <c r="Y25" s="50">
        <v>4</v>
      </c>
      <c r="Z25" s="49">
        <v>4</v>
      </c>
      <c r="AA25" s="52"/>
      <c r="AB25" s="55"/>
      <c r="AC25" s="55"/>
      <c r="AD25" s="55"/>
      <c r="AE25" s="55"/>
      <c r="AF25" s="50">
        <v>4</v>
      </c>
      <c r="AG25" s="49">
        <v>4</v>
      </c>
      <c r="AH25" s="52"/>
      <c r="AI25" s="55"/>
      <c r="AJ25" s="55"/>
      <c r="AK25" s="55"/>
      <c r="AL25" s="55"/>
      <c r="AM25" s="50">
        <v>4</v>
      </c>
      <c r="AN25" s="49">
        <v>4</v>
      </c>
      <c r="AO25" s="52"/>
      <c r="AP25" s="55"/>
      <c r="AQ25" s="55"/>
      <c r="AR25" s="55"/>
      <c r="AS25" s="55"/>
      <c r="AT25" s="50">
        <v>4</v>
      </c>
      <c r="AU25" s="49">
        <v>4</v>
      </c>
      <c r="AV25" s="1934">
        <f t="shared" si="12"/>
        <v>32</v>
      </c>
      <c r="AW25" s="1934"/>
      <c r="AX25" s="1935"/>
      <c r="AY25" s="1936">
        <f t="shared" si="9"/>
        <v>8</v>
      </c>
      <c r="AZ25" s="1937"/>
      <c r="BA25" s="1938"/>
      <c r="BB25" s="1942"/>
      <c r="BC25" s="1943"/>
      <c r="BD25" s="1944"/>
      <c r="BE25" s="2059" t="s">
        <v>113</v>
      </c>
      <c r="BF25" s="2060"/>
      <c r="BG25" s="2060"/>
      <c r="BH25" s="2060"/>
      <c r="BI25" s="2060"/>
      <c r="BJ25" s="2061"/>
      <c r="BK25" s="11"/>
    </row>
    <row r="26" spans="1:63" ht="22.5" customHeight="1" x14ac:dyDescent="0.15">
      <c r="A26" s="1894"/>
      <c r="B26" s="1933" t="s">
        <v>74</v>
      </c>
      <c r="C26" s="1900"/>
      <c r="D26" s="1900"/>
      <c r="E26" s="1900"/>
      <c r="F26" s="1901"/>
      <c r="G26" s="2062" t="s">
        <v>525</v>
      </c>
      <c r="H26" s="2063"/>
      <c r="I26" s="2064"/>
      <c r="J26" s="2062" t="s">
        <v>110</v>
      </c>
      <c r="K26" s="2063"/>
      <c r="L26" s="2064"/>
      <c r="M26" s="2062" t="s">
        <v>601</v>
      </c>
      <c r="N26" s="2063"/>
      <c r="O26" s="2063"/>
      <c r="P26" s="2063"/>
      <c r="Q26" s="2063"/>
      <c r="R26" s="32"/>
      <c r="S26" s="37"/>
      <c r="T26" s="52"/>
      <c r="U26" s="55"/>
      <c r="V26" s="55">
        <v>2</v>
      </c>
      <c r="W26" s="55">
        <v>2</v>
      </c>
      <c r="X26" s="55">
        <v>4</v>
      </c>
      <c r="Y26" s="50">
        <v>4</v>
      </c>
      <c r="Z26" s="49"/>
      <c r="AA26" s="52"/>
      <c r="AB26" s="55"/>
      <c r="AC26" s="55">
        <v>2</v>
      </c>
      <c r="AD26" s="55">
        <v>2</v>
      </c>
      <c r="AE26" s="55">
        <v>4</v>
      </c>
      <c r="AF26" s="50">
        <v>4</v>
      </c>
      <c r="AG26" s="49"/>
      <c r="AH26" s="52"/>
      <c r="AI26" s="55"/>
      <c r="AJ26" s="55">
        <v>2</v>
      </c>
      <c r="AK26" s="55">
        <v>2</v>
      </c>
      <c r="AL26" s="55">
        <v>4</v>
      </c>
      <c r="AM26" s="50">
        <v>4</v>
      </c>
      <c r="AN26" s="49"/>
      <c r="AO26" s="52"/>
      <c r="AP26" s="55"/>
      <c r="AQ26" s="55">
        <v>2</v>
      </c>
      <c r="AR26" s="55">
        <v>2</v>
      </c>
      <c r="AS26" s="55">
        <v>4</v>
      </c>
      <c r="AT26" s="50">
        <v>4</v>
      </c>
      <c r="AU26" s="49"/>
      <c r="AV26" s="1934">
        <f t="shared" si="8"/>
        <v>48</v>
      </c>
      <c r="AW26" s="1934"/>
      <c r="AX26" s="1935"/>
      <c r="AY26" s="1936">
        <f t="shared" si="9"/>
        <v>12</v>
      </c>
      <c r="AZ26" s="1937"/>
      <c r="BA26" s="1938"/>
      <c r="BB26" s="1942"/>
      <c r="BC26" s="1943"/>
      <c r="BD26" s="1944"/>
      <c r="BE26" s="2059" t="s">
        <v>113</v>
      </c>
      <c r="BF26" s="2060"/>
      <c r="BG26" s="2060"/>
      <c r="BH26" s="2060"/>
      <c r="BI26" s="2060"/>
      <c r="BJ26" s="2061"/>
      <c r="BK26" s="11"/>
    </row>
    <row r="27" spans="1:63" ht="22.5" customHeight="1" x14ac:dyDescent="0.15">
      <c r="A27" s="1894"/>
      <c r="B27" s="1933" t="s">
        <v>74</v>
      </c>
      <c r="C27" s="1900"/>
      <c r="D27" s="1900"/>
      <c r="E27" s="1900"/>
      <c r="F27" s="1901"/>
      <c r="G27" s="2062" t="s">
        <v>525</v>
      </c>
      <c r="H27" s="2063"/>
      <c r="I27" s="2064"/>
      <c r="J27" s="2062" t="s">
        <v>110</v>
      </c>
      <c r="K27" s="2063"/>
      <c r="L27" s="2064"/>
      <c r="M27" s="2062" t="s">
        <v>602</v>
      </c>
      <c r="N27" s="2063"/>
      <c r="O27" s="2063"/>
      <c r="P27" s="2063"/>
      <c r="Q27" s="2063"/>
      <c r="R27" s="32"/>
      <c r="S27" s="31"/>
      <c r="T27" s="61">
        <v>2</v>
      </c>
      <c r="U27" s="54">
        <v>2</v>
      </c>
      <c r="V27" s="54"/>
      <c r="W27" s="54"/>
      <c r="X27" s="54"/>
      <c r="Y27" s="54"/>
      <c r="Z27" s="53"/>
      <c r="AA27" s="61">
        <v>2</v>
      </c>
      <c r="AB27" s="54">
        <v>2</v>
      </c>
      <c r="AC27" s="54"/>
      <c r="AD27" s="54"/>
      <c r="AE27" s="54"/>
      <c r="AF27" s="54"/>
      <c r="AG27" s="53"/>
      <c r="AH27" s="61">
        <v>2</v>
      </c>
      <c r="AI27" s="54">
        <v>2</v>
      </c>
      <c r="AJ27" s="54"/>
      <c r="AK27" s="54"/>
      <c r="AL27" s="54"/>
      <c r="AM27" s="54"/>
      <c r="AN27" s="53"/>
      <c r="AO27" s="61">
        <v>2</v>
      </c>
      <c r="AP27" s="54">
        <v>2</v>
      </c>
      <c r="AQ27" s="54"/>
      <c r="AR27" s="54"/>
      <c r="AS27" s="54"/>
      <c r="AT27" s="54"/>
      <c r="AU27" s="53"/>
      <c r="AV27" s="1934">
        <f t="shared" si="8"/>
        <v>16</v>
      </c>
      <c r="AW27" s="1934"/>
      <c r="AX27" s="1935"/>
      <c r="AY27" s="1936">
        <f t="shared" si="9"/>
        <v>4</v>
      </c>
      <c r="AZ27" s="1937"/>
      <c r="BA27" s="1938"/>
      <c r="BB27" s="1945"/>
      <c r="BC27" s="1946"/>
      <c r="BD27" s="1947"/>
      <c r="BE27" s="2059" t="s">
        <v>113</v>
      </c>
      <c r="BF27" s="2060"/>
      <c r="BG27" s="2060"/>
      <c r="BH27" s="2060"/>
      <c r="BI27" s="2060"/>
      <c r="BJ27" s="2061"/>
      <c r="BK27" s="11"/>
    </row>
    <row r="28" spans="1:63" ht="22.5" customHeight="1" x14ac:dyDescent="0.15">
      <c r="A28" s="1894"/>
      <c r="B28" s="1933" t="s">
        <v>37</v>
      </c>
      <c r="C28" s="1900"/>
      <c r="D28" s="1900"/>
      <c r="E28" s="1900"/>
      <c r="F28" s="1901"/>
      <c r="G28" s="2062" t="s">
        <v>103</v>
      </c>
      <c r="H28" s="2063"/>
      <c r="I28" s="2064"/>
      <c r="J28" s="2062" t="s">
        <v>110</v>
      </c>
      <c r="K28" s="2063"/>
      <c r="L28" s="2064"/>
      <c r="M28" s="2062" t="s">
        <v>603</v>
      </c>
      <c r="N28" s="2063"/>
      <c r="O28" s="2063"/>
      <c r="P28" s="2063"/>
      <c r="Q28" s="2063"/>
      <c r="R28" s="32"/>
      <c r="S28" s="37"/>
      <c r="T28" s="52">
        <v>4</v>
      </c>
      <c r="U28" s="50">
        <v>4</v>
      </c>
      <c r="V28" s="50"/>
      <c r="W28" s="50"/>
      <c r="X28" s="50"/>
      <c r="Y28" s="50">
        <v>4</v>
      </c>
      <c r="Z28" s="49">
        <v>4</v>
      </c>
      <c r="AA28" s="52">
        <v>4</v>
      </c>
      <c r="AB28" s="50">
        <v>4</v>
      </c>
      <c r="AC28" s="50"/>
      <c r="AD28" s="50"/>
      <c r="AE28" s="50"/>
      <c r="AF28" s="50">
        <v>4</v>
      </c>
      <c r="AG28" s="49">
        <v>4</v>
      </c>
      <c r="AH28" s="52">
        <v>4</v>
      </c>
      <c r="AI28" s="50">
        <v>4</v>
      </c>
      <c r="AJ28" s="50"/>
      <c r="AK28" s="50"/>
      <c r="AL28" s="50"/>
      <c r="AM28" s="50">
        <v>4</v>
      </c>
      <c r="AN28" s="49">
        <v>4</v>
      </c>
      <c r="AO28" s="52">
        <v>4</v>
      </c>
      <c r="AP28" s="50">
        <v>4</v>
      </c>
      <c r="AQ28" s="50"/>
      <c r="AR28" s="50"/>
      <c r="AS28" s="50"/>
      <c r="AT28" s="50">
        <v>4</v>
      </c>
      <c r="AU28" s="49">
        <v>4</v>
      </c>
      <c r="AV28" s="1934">
        <f>SUM(T28:AU28)</f>
        <v>64</v>
      </c>
      <c r="AW28" s="1934"/>
      <c r="AX28" s="1935"/>
      <c r="AY28" s="1936">
        <f t="shared" si="9"/>
        <v>16</v>
      </c>
      <c r="AZ28" s="1937"/>
      <c r="BA28" s="1938"/>
      <c r="BB28" s="1939">
        <f>ROUNDDOWN(SUM(AY28:BA31)/M4,1)</f>
        <v>0.9</v>
      </c>
      <c r="BC28" s="1940"/>
      <c r="BD28" s="1941"/>
      <c r="BE28" s="2059" t="s">
        <v>113</v>
      </c>
      <c r="BF28" s="2060"/>
      <c r="BG28" s="2060"/>
      <c r="BH28" s="2060"/>
      <c r="BI28" s="2060"/>
      <c r="BJ28" s="2061"/>
      <c r="BK28" s="11"/>
    </row>
    <row r="29" spans="1:63" ht="22.5" customHeight="1" x14ac:dyDescent="0.15">
      <c r="A29" s="1894"/>
      <c r="B29" s="1933" t="s">
        <v>37</v>
      </c>
      <c r="C29" s="1900"/>
      <c r="D29" s="1900"/>
      <c r="E29" s="1900"/>
      <c r="F29" s="1901"/>
      <c r="G29" s="2062" t="s">
        <v>103</v>
      </c>
      <c r="H29" s="2063"/>
      <c r="I29" s="2064"/>
      <c r="J29" s="2062" t="s">
        <v>110</v>
      </c>
      <c r="K29" s="2063"/>
      <c r="L29" s="2064"/>
      <c r="M29" s="2062" t="s">
        <v>604</v>
      </c>
      <c r="N29" s="2063"/>
      <c r="O29" s="2063"/>
      <c r="P29" s="2063"/>
      <c r="Q29" s="2063"/>
      <c r="R29" s="30"/>
      <c r="S29" s="29"/>
      <c r="T29" s="52">
        <v>4</v>
      </c>
      <c r="U29" s="55"/>
      <c r="V29" s="55"/>
      <c r="W29" s="55"/>
      <c r="X29" s="55"/>
      <c r="Y29" s="50"/>
      <c r="Z29" s="49">
        <v>4</v>
      </c>
      <c r="AA29" s="52">
        <v>4</v>
      </c>
      <c r="AB29" s="55"/>
      <c r="AC29" s="55"/>
      <c r="AD29" s="55"/>
      <c r="AE29" s="55"/>
      <c r="AF29" s="50"/>
      <c r="AG29" s="49">
        <v>4</v>
      </c>
      <c r="AH29" s="52">
        <v>4</v>
      </c>
      <c r="AI29" s="55"/>
      <c r="AJ29" s="55"/>
      <c r="AK29" s="55"/>
      <c r="AL29" s="55"/>
      <c r="AM29" s="50"/>
      <c r="AN29" s="49">
        <v>4</v>
      </c>
      <c r="AO29" s="52">
        <v>4</v>
      </c>
      <c r="AP29" s="55"/>
      <c r="AQ29" s="55"/>
      <c r="AR29" s="55"/>
      <c r="AS29" s="55"/>
      <c r="AT29" s="50"/>
      <c r="AU29" s="49">
        <v>4</v>
      </c>
      <c r="AV29" s="1934">
        <f>SUM(T29:AU29)</f>
        <v>32</v>
      </c>
      <c r="AW29" s="1934"/>
      <c r="AX29" s="1935"/>
      <c r="AY29" s="1936">
        <f t="shared" si="9"/>
        <v>8</v>
      </c>
      <c r="AZ29" s="1937"/>
      <c r="BA29" s="1938"/>
      <c r="BB29" s="1942"/>
      <c r="BC29" s="1943"/>
      <c r="BD29" s="1944"/>
      <c r="BE29" s="2059" t="s">
        <v>113</v>
      </c>
      <c r="BF29" s="2060"/>
      <c r="BG29" s="2060"/>
      <c r="BH29" s="2060"/>
      <c r="BI29" s="2060"/>
      <c r="BJ29" s="2061"/>
      <c r="BK29" s="11"/>
    </row>
    <row r="30" spans="1:63" ht="22.5" customHeight="1" x14ac:dyDescent="0.15">
      <c r="A30" s="1894"/>
      <c r="B30" s="1933" t="s">
        <v>37</v>
      </c>
      <c r="C30" s="1900"/>
      <c r="D30" s="1900"/>
      <c r="E30" s="1900"/>
      <c r="F30" s="1901"/>
      <c r="G30" s="2062" t="s">
        <v>103</v>
      </c>
      <c r="H30" s="2063"/>
      <c r="I30" s="2064"/>
      <c r="J30" s="2062" t="s">
        <v>110</v>
      </c>
      <c r="K30" s="2063"/>
      <c r="L30" s="2064"/>
      <c r="M30" s="2062" t="s">
        <v>605</v>
      </c>
      <c r="N30" s="2063"/>
      <c r="O30" s="2063"/>
      <c r="P30" s="2063"/>
      <c r="Q30" s="2063"/>
      <c r="R30" s="30"/>
      <c r="S30" s="29"/>
      <c r="T30" s="52"/>
      <c r="U30" s="55"/>
      <c r="V30" s="55">
        <v>2</v>
      </c>
      <c r="W30" s="55">
        <v>2</v>
      </c>
      <c r="X30" s="55">
        <v>4</v>
      </c>
      <c r="Y30" s="50">
        <v>4</v>
      </c>
      <c r="Z30" s="49"/>
      <c r="AA30" s="52"/>
      <c r="AB30" s="55"/>
      <c r="AC30" s="55">
        <v>2</v>
      </c>
      <c r="AD30" s="55">
        <v>2</v>
      </c>
      <c r="AE30" s="55">
        <v>4</v>
      </c>
      <c r="AF30" s="50">
        <v>4</v>
      </c>
      <c r="AG30" s="49"/>
      <c r="AH30" s="52"/>
      <c r="AI30" s="55"/>
      <c r="AJ30" s="55">
        <v>2</v>
      </c>
      <c r="AK30" s="55">
        <v>2</v>
      </c>
      <c r="AL30" s="55">
        <v>4</v>
      </c>
      <c r="AM30" s="50">
        <v>4</v>
      </c>
      <c r="AN30" s="49"/>
      <c r="AO30" s="52"/>
      <c r="AP30" s="55"/>
      <c r="AQ30" s="55">
        <v>2</v>
      </c>
      <c r="AR30" s="55">
        <v>2</v>
      </c>
      <c r="AS30" s="55">
        <v>4</v>
      </c>
      <c r="AT30" s="50">
        <v>4</v>
      </c>
      <c r="AU30" s="49"/>
      <c r="AV30" s="1934">
        <f>SUM(T30:AU30)</f>
        <v>48</v>
      </c>
      <c r="AW30" s="1934"/>
      <c r="AX30" s="1935"/>
      <c r="AY30" s="1936">
        <f t="shared" si="9"/>
        <v>12</v>
      </c>
      <c r="AZ30" s="1937"/>
      <c r="BA30" s="1938"/>
      <c r="BB30" s="1942"/>
      <c r="BC30" s="1943"/>
      <c r="BD30" s="1944"/>
      <c r="BE30" s="2059" t="s">
        <v>113</v>
      </c>
      <c r="BF30" s="2060"/>
      <c r="BG30" s="2060"/>
      <c r="BH30" s="2060"/>
      <c r="BI30" s="2060"/>
      <c r="BJ30" s="2061"/>
      <c r="BK30" s="11"/>
    </row>
    <row r="31" spans="1:63" ht="22.5" customHeight="1" x14ac:dyDescent="0.15">
      <c r="A31" s="1894"/>
      <c r="B31" s="1951" t="s">
        <v>37</v>
      </c>
      <c r="C31" s="1952"/>
      <c r="D31" s="1952"/>
      <c r="E31" s="1952"/>
      <c r="F31" s="1953"/>
      <c r="G31" s="2062" t="s">
        <v>526</v>
      </c>
      <c r="H31" s="2063"/>
      <c r="I31" s="2064"/>
      <c r="J31" s="2062" t="s">
        <v>110</v>
      </c>
      <c r="K31" s="2063"/>
      <c r="L31" s="2064"/>
      <c r="M31" s="2062" t="s">
        <v>606</v>
      </c>
      <c r="N31" s="2063"/>
      <c r="O31" s="2063"/>
      <c r="P31" s="2063"/>
      <c r="Q31" s="2065"/>
      <c r="R31" s="25"/>
      <c r="S31" s="24"/>
      <c r="T31" s="61"/>
      <c r="U31" s="54">
        <v>2</v>
      </c>
      <c r="V31" s="54"/>
      <c r="W31" s="54"/>
      <c r="X31" s="54"/>
      <c r="Y31" s="54"/>
      <c r="Z31" s="53"/>
      <c r="AA31" s="61"/>
      <c r="AB31" s="54">
        <v>2</v>
      </c>
      <c r="AC31" s="54"/>
      <c r="AD31" s="54"/>
      <c r="AE31" s="54"/>
      <c r="AF31" s="54"/>
      <c r="AG31" s="53"/>
      <c r="AH31" s="61"/>
      <c r="AI31" s="54">
        <v>2</v>
      </c>
      <c r="AJ31" s="54"/>
      <c r="AK31" s="54"/>
      <c r="AL31" s="54"/>
      <c r="AM31" s="54"/>
      <c r="AN31" s="53"/>
      <c r="AO31" s="61"/>
      <c r="AP31" s="54">
        <v>2</v>
      </c>
      <c r="AQ31" s="54"/>
      <c r="AR31" s="54"/>
      <c r="AS31" s="54"/>
      <c r="AT31" s="54"/>
      <c r="AU31" s="53"/>
      <c r="AV31" s="1954">
        <f t="shared" si="8"/>
        <v>8</v>
      </c>
      <c r="AW31" s="1954"/>
      <c r="AX31" s="1955"/>
      <c r="AY31" s="1956">
        <f t="shared" si="9"/>
        <v>2</v>
      </c>
      <c r="AZ31" s="1957"/>
      <c r="BA31" s="1958"/>
      <c r="BB31" s="1945"/>
      <c r="BC31" s="1946"/>
      <c r="BD31" s="1947"/>
      <c r="BE31" s="2059" t="s">
        <v>113</v>
      </c>
      <c r="BF31" s="2060"/>
      <c r="BG31" s="2060"/>
      <c r="BH31" s="2060"/>
      <c r="BI31" s="2060"/>
      <c r="BJ31" s="2061"/>
    </row>
    <row r="32" spans="1:63" ht="22.5" customHeight="1" thickBot="1" x14ac:dyDescent="0.2">
      <c r="A32" s="2075"/>
      <c r="B32" s="2076" t="s">
        <v>11</v>
      </c>
      <c r="C32" s="2077"/>
      <c r="D32" s="2077"/>
      <c r="E32" s="2077"/>
      <c r="F32" s="2077"/>
      <c r="G32" s="2077"/>
      <c r="H32" s="2077"/>
      <c r="I32" s="2077"/>
      <c r="J32" s="2077"/>
      <c r="K32" s="2077"/>
      <c r="L32" s="2077"/>
      <c r="M32" s="2077"/>
      <c r="N32" s="2077"/>
      <c r="O32" s="2077"/>
      <c r="P32" s="2077"/>
      <c r="Q32" s="2077"/>
      <c r="R32" s="2077"/>
      <c r="S32" s="2078"/>
      <c r="T32" s="36">
        <f t="shared" ref="T32:AU32" si="13">SUM(T18:T31)</f>
        <v>34</v>
      </c>
      <c r="U32" s="34">
        <f t="shared" si="13"/>
        <v>32</v>
      </c>
      <c r="V32" s="34">
        <f t="shared" si="13"/>
        <v>28</v>
      </c>
      <c r="W32" s="34">
        <f t="shared" si="13"/>
        <v>28</v>
      </c>
      <c r="X32" s="34">
        <f t="shared" si="13"/>
        <v>32</v>
      </c>
      <c r="Y32" s="34">
        <f t="shared" si="13"/>
        <v>32</v>
      </c>
      <c r="Z32" s="33">
        <f t="shared" si="13"/>
        <v>32</v>
      </c>
      <c r="AA32" s="35">
        <f t="shared" si="13"/>
        <v>34</v>
      </c>
      <c r="AB32" s="34">
        <f t="shared" si="13"/>
        <v>32</v>
      </c>
      <c r="AC32" s="34">
        <f t="shared" si="13"/>
        <v>28</v>
      </c>
      <c r="AD32" s="34">
        <f t="shared" si="13"/>
        <v>28</v>
      </c>
      <c r="AE32" s="34">
        <f t="shared" si="13"/>
        <v>32</v>
      </c>
      <c r="AF32" s="34">
        <f t="shared" si="13"/>
        <v>32</v>
      </c>
      <c r="AG32" s="33">
        <f t="shared" si="13"/>
        <v>32</v>
      </c>
      <c r="AH32" s="35">
        <f t="shared" si="13"/>
        <v>34</v>
      </c>
      <c r="AI32" s="34">
        <f t="shared" si="13"/>
        <v>32</v>
      </c>
      <c r="AJ32" s="34">
        <f t="shared" si="13"/>
        <v>28</v>
      </c>
      <c r="AK32" s="34">
        <f t="shared" si="13"/>
        <v>28</v>
      </c>
      <c r="AL32" s="34">
        <f t="shared" si="13"/>
        <v>32</v>
      </c>
      <c r="AM32" s="34">
        <f t="shared" si="13"/>
        <v>32</v>
      </c>
      <c r="AN32" s="33">
        <f t="shared" si="13"/>
        <v>32</v>
      </c>
      <c r="AO32" s="35">
        <f t="shared" si="13"/>
        <v>34</v>
      </c>
      <c r="AP32" s="34">
        <f t="shared" si="13"/>
        <v>32</v>
      </c>
      <c r="AQ32" s="34">
        <f t="shared" si="13"/>
        <v>28</v>
      </c>
      <c r="AR32" s="34">
        <f t="shared" si="13"/>
        <v>28</v>
      </c>
      <c r="AS32" s="34">
        <f t="shared" si="13"/>
        <v>32</v>
      </c>
      <c r="AT32" s="34">
        <f t="shared" si="13"/>
        <v>32</v>
      </c>
      <c r="AU32" s="33">
        <f t="shared" si="13"/>
        <v>32</v>
      </c>
      <c r="AV32" s="2079">
        <f>SUM(AV19:AX31)</f>
        <v>792</v>
      </c>
      <c r="AW32" s="2079"/>
      <c r="AX32" s="2080"/>
      <c r="AY32" s="2066">
        <f>SUM(AY19:BA31)</f>
        <v>198</v>
      </c>
      <c r="AZ32" s="2067"/>
      <c r="BA32" s="2068"/>
      <c r="BB32" s="2069"/>
      <c r="BC32" s="2070"/>
      <c r="BD32" s="2071"/>
      <c r="BE32" s="2072"/>
      <c r="BF32" s="2073"/>
      <c r="BG32" s="2073"/>
      <c r="BH32" s="2073"/>
      <c r="BI32" s="2073"/>
      <c r="BJ32" s="2074"/>
    </row>
    <row r="33" spans="1:63" ht="21" customHeight="1" x14ac:dyDescent="0.15">
      <c r="A33" s="1916" t="s">
        <v>584</v>
      </c>
      <c r="B33" s="1768" t="s">
        <v>72</v>
      </c>
      <c r="C33" s="1769"/>
      <c r="D33" s="1769"/>
      <c r="E33" s="1769"/>
      <c r="F33" s="1918"/>
      <c r="G33" s="1881" t="s">
        <v>71</v>
      </c>
      <c r="H33" s="1882"/>
      <c r="I33" s="1882"/>
      <c r="J33" s="1882"/>
      <c r="K33" s="1882"/>
      <c r="L33" s="1913"/>
      <c r="M33" s="1922" t="s">
        <v>45</v>
      </c>
      <c r="N33" s="1769"/>
      <c r="O33" s="1769"/>
      <c r="P33" s="1769"/>
      <c r="Q33" s="1769"/>
      <c r="R33" s="1769"/>
      <c r="S33" s="1949"/>
      <c r="T33" s="1911" t="s">
        <v>70</v>
      </c>
      <c r="U33" s="1759"/>
      <c r="V33" s="1759"/>
      <c r="W33" s="1759"/>
      <c r="X33" s="1759"/>
      <c r="Y33" s="1759"/>
      <c r="Z33" s="1760"/>
      <c r="AA33" s="1911" t="s">
        <v>69</v>
      </c>
      <c r="AB33" s="1759"/>
      <c r="AC33" s="1759"/>
      <c r="AD33" s="1759"/>
      <c r="AE33" s="1759"/>
      <c r="AF33" s="1759"/>
      <c r="AG33" s="1760"/>
      <c r="AH33" s="1911" t="s">
        <v>68</v>
      </c>
      <c r="AI33" s="1759"/>
      <c r="AJ33" s="1759"/>
      <c r="AK33" s="1759"/>
      <c r="AL33" s="1759"/>
      <c r="AM33" s="1759"/>
      <c r="AN33" s="1760"/>
      <c r="AO33" s="1911" t="s">
        <v>67</v>
      </c>
      <c r="AP33" s="1759"/>
      <c r="AQ33" s="1759"/>
      <c r="AR33" s="1759"/>
      <c r="AS33" s="1759"/>
      <c r="AT33" s="1759"/>
      <c r="AU33" s="1760"/>
      <c r="AV33" s="1912" t="s">
        <v>66</v>
      </c>
      <c r="AW33" s="1882"/>
      <c r="AX33" s="1913"/>
      <c r="AY33" s="1881" t="s">
        <v>65</v>
      </c>
      <c r="AZ33" s="1882"/>
      <c r="BA33" s="1913"/>
      <c r="BB33" s="1881" t="s">
        <v>64</v>
      </c>
      <c r="BC33" s="1882"/>
      <c r="BD33" s="1883"/>
      <c r="BE33" s="1887" t="s">
        <v>63</v>
      </c>
      <c r="BF33" s="1888"/>
      <c r="BG33" s="1888"/>
      <c r="BH33" s="1888"/>
      <c r="BI33" s="1888"/>
      <c r="BJ33" s="1889"/>
    </row>
    <row r="34" spans="1:63" ht="21" customHeight="1" x14ac:dyDescent="0.15">
      <c r="A34" s="1917"/>
      <c r="B34" s="1919"/>
      <c r="C34" s="1920"/>
      <c r="D34" s="1920"/>
      <c r="E34" s="1920"/>
      <c r="F34" s="1921"/>
      <c r="G34" s="1884"/>
      <c r="H34" s="1885"/>
      <c r="I34" s="1885"/>
      <c r="J34" s="1885"/>
      <c r="K34" s="1885"/>
      <c r="L34" s="1915"/>
      <c r="M34" s="1924"/>
      <c r="N34" s="1920"/>
      <c r="O34" s="1920"/>
      <c r="P34" s="1920"/>
      <c r="Q34" s="1920"/>
      <c r="R34" s="1920"/>
      <c r="S34" s="1950"/>
      <c r="T34" s="23" t="s">
        <v>62</v>
      </c>
      <c r="U34" s="22" t="s">
        <v>61</v>
      </c>
      <c r="V34" s="22" t="s">
        <v>60</v>
      </c>
      <c r="W34" s="22" t="s">
        <v>59</v>
      </c>
      <c r="X34" s="22" t="s">
        <v>58</v>
      </c>
      <c r="Y34" s="22" t="s">
        <v>57</v>
      </c>
      <c r="Z34" s="21" t="s">
        <v>56</v>
      </c>
      <c r="AA34" s="23" t="s">
        <v>62</v>
      </c>
      <c r="AB34" s="22" t="s">
        <v>61</v>
      </c>
      <c r="AC34" s="22" t="s">
        <v>60</v>
      </c>
      <c r="AD34" s="22" t="s">
        <v>59</v>
      </c>
      <c r="AE34" s="22" t="s">
        <v>58</v>
      </c>
      <c r="AF34" s="22" t="s">
        <v>57</v>
      </c>
      <c r="AG34" s="21" t="s">
        <v>56</v>
      </c>
      <c r="AH34" s="23" t="s">
        <v>62</v>
      </c>
      <c r="AI34" s="22" t="s">
        <v>61</v>
      </c>
      <c r="AJ34" s="22" t="s">
        <v>60</v>
      </c>
      <c r="AK34" s="22" t="s">
        <v>59</v>
      </c>
      <c r="AL34" s="22" t="s">
        <v>58</v>
      </c>
      <c r="AM34" s="22" t="s">
        <v>57</v>
      </c>
      <c r="AN34" s="21" t="s">
        <v>56</v>
      </c>
      <c r="AO34" s="23" t="s">
        <v>62</v>
      </c>
      <c r="AP34" s="22" t="s">
        <v>61</v>
      </c>
      <c r="AQ34" s="22" t="s">
        <v>60</v>
      </c>
      <c r="AR34" s="22" t="s">
        <v>59</v>
      </c>
      <c r="AS34" s="22" t="s">
        <v>58</v>
      </c>
      <c r="AT34" s="22" t="s">
        <v>57</v>
      </c>
      <c r="AU34" s="21" t="s">
        <v>56</v>
      </c>
      <c r="AV34" s="1914"/>
      <c r="AW34" s="1885"/>
      <c r="AX34" s="1915"/>
      <c r="AY34" s="1884"/>
      <c r="AZ34" s="1885"/>
      <c r="BA34" s="1915"/>
      <c r="BB34" s="1884"/>
      <c r="BC34" s="1885"/>
      <c r="BD34" s="1886"/>
      <c r="BE34" s="1890"/>
      <c r="BF34" s="1891"/>
      <c r="BG34" s="1891"/>
      <c r="BH34" s="1891"/>
      <c r="BI34" s="1891"/>
      <c r="BJ34" s="1892"/>
    </row>
    <row r="35" spans="1:63" ht="22.5" customHeight="1" x14ac:dyDescent="0.15">
      <c r="A35" s="1893" t="s">
        <v>76</v>
      </c>
      <c r="B35" s="1933" t="s">
        <v>73</v>
      </c>
      <c r="C35" s="1900"/>
      <c r="D35" s="1900"/>
      <c r="E35" s="1900"/>
      <c r="F35" s="1901"/>
      <c r="G35" s="2062" t="s">
        <v>526</v>
      </c>
      <c r="H35" s="2063"/>
      <c r="I35" s="2064"/>
      <c r="J35" s="2062" t="s">
        <v>110</v>
      </c>
      <c r="K35" s="2063"/>
      <c r="L35" s="2064"/>
      <c r="M35" s="2062" t="s">
        <v>599</v>
      </c>
      <c r="N35" s="2063"/>
      <c r="O35" s="2063"/>
      <c r="P35" s="2063"/>
      <c r="Q35" s="2063"/>
      <c r="R35" s="32"/>
      <c r="S35" s="31"/>
      <c r="T35" s="60"/>
      <c r="U35" s="59" t="s">
        <v>607</v>
      </c>
      <c r="V35" s="59"/>
      <c r="W35" s="59" t="s">
        <v>607</v>
      </c>
      <c r="X35" s="59"/>
      <c r="Y35" s="59"/>
      <c r="Z35" s="58"/>
      <c r="AA35" s="60"/>
      <c r="AB35" s="59" t="s">
        <v>607</v>
      </c>
      <c r="AC35" s="59"/>
      <c r="AD35" s="59" t="s">
        <v>607</v>
      </c>
      <c r="AE35" s="59"/>
      <c r="AF35" s="59"/>
      <c r="AG35" s="58"/>
      <c r="AH35" s="60"/>
      <c r="AI35" s="59" t="s">
        <v>607</v>
      </c>
      <c r="AJ35" s="59"/>
      <c r="AK35" s="59" t="s">
        <v>607</v>
      </c>
      <c r="AL35" s="59"/>
      <c r="AM35" s="59"/>
      <c r="AN35" s="58"/>
      <c r="AO35" s="60"/>
      <c r="AP35" s="59" t="s">
        <v>607</v>
      </c>
      <c r="AQ35" s="59"/>
      <c r="AR35" s="59" t="s">
        <v>607</v>
      </c>
      <c r="AS35" s="59"/>
      <c r="AT35" s="59"/>
      <c r="AU35" s="58"/>
      <c r="AV35" s="1973"/>
      <c r="AW35" s="1974"/>
      <c r="AX35" s="1975"/>
      <c r="AY35" s="1970"/>
      <c r="AZ35" s="1971"/>
      <c r="BA35" s="1972"/>
      <c r="BB35" s="2081"/>
      <c r="BC35" s="2082"/>
      <c r="BD35" s="2083"/>
      <c r="BE35" s="2059" t="s">
        <v>112</v>
      </c>
      <c r="BF35" s="2060"/>
      <c r="BG35" s="2060"/>
      <c r="BH35" s="2060"/>
      <c r="BI35" s="2060"/>
      <c r="BJ35" s="2061"/>
      <c r="BK35" s="11"/>
    </row>
    <row r="36" spans="1:63" ht="22.5" customHeight="1" x14ac:dyDescent="0.15">
      <c r="A36" s="1894"/>
      <c r="B36" s="1933" t="s">
        <v>73</v>
      </c>
      <c r="C36" s="1900"/>
      <c r="D36" s="1900"/>
      <c r="E36" s="1900"/>
      <c r="F36" s="1901"/>
      <c r="G36" s="2062" t="s">
        <v>526</v>
      </c>
      <c r="H36" s="2063"/>
      <c r="I36" s="2064"/>
      <c r="J36" s="2062" t="s">
        <v>110</v>
      </c>
      <c r="K36" s="2063"/>
      <c r="L36" s="2064"/>
      <c r="M36" s="2062" t="s">
        <v>600</v>
      </c>
      <c r="N36" s="2063"/>
      <c r="O36" s="2063"/>
      <c r="P36" s="2063"/>
      <c r="Q36" s="2065"/>
      <c r="R36" s="32"/>
      <c r="S36" s="31"/>
      <c r="T36" s="60" t="s">
        <v>607</v>
      </c>
      <c r="U36" s="59"/>
      <c r="V36" s="59"/>
      <c r="W36" s="59"/>
      <c r="X36" s="59"/>
      <c r="Y36" s="59" t="s">
        <v>607</v>
      </c>
      <c r="Z36" s="58"/>
      <c r="AA36" s="60" t="s">
        <v>607</v>
      </c>
      <c r="AB36" s="59"/>
      <c r="AC36" s="59"/>
      <c r="AD36" s="59"/>
      <c r="AE36" s="59"/>
      <c r="AF36" s="59" t="s">
        <v>607</v>
      </c>
      <c r="AG36" s="58"/>
      <c r="AH36" s="60" t="s">
        <v>607</v>
      </c>
      <c r="AI36" s="59"/>
      <c r="AJ36" s="59"/>
      <c r="AK36" s="59"/>
      <c r="AL36" s="59"/>
      <c r="AM36" s="59" t="s">
        <v>607</v>
      </c>
      <c r="AN36" s="58"/>
      <c r="AO36" s="60" t="s">
        <v>607</v>
      </c>
      <c r="AP36" s="59"/>
      <c r="AQ36" s="59"/>
      <c r="AR36" s="59"/>
      <c r="AS36" s="59"/>
      <c r="AT36" s="59" t="s">
        <v>607</v>
      </c>
      <c r="AU36" s="58"/>
      <c r="AV36" s="1973"/>
      <c r="AW36" s="1974"/>
      <c r="AX36" s="1975"/>
      <c r="AY36" s="1970"/>
      <c r="AZ36" s="1971"/>
      <c r="BA36" s="1972"/>
      <c r="BB36" s="2081"/>
      <c r="BC36" s="2082"/>
      <c r="BD36" s="2083"/>
      <c r="BE36" s="2059" t="s">
        <v>112</v>
      </c>
      <c r="BF36" s="2060"/>
      <c r="BG36" s="2060"/>
      <c r="BH36" s="2060"/>
      <c r="BI36" s="2060"/>
      <c r="BJ36" s="2061"/>
      <c r="BK36" s="11"/>
    </row>
    <row r="37" spans="1:63" ht="22.5" customHeight="1" x14ac:dyDescent="0.15">
      <c r="A37" s="1894"/>
      <c r="B37" s="1933" t="s">
        <v>73</v>
      </c>
      <c r="C37" s="1900"/>
      <c r="D37" s="1900"/>
      <c r="E37" s="1900"/>
      <c r="F37" s="1901"/>
      <c r="G37" s="2062" t="s">
        <v>526</v>
      </c>
      <c r="H37" s="2063"/>
      <c r="I37" s="2064"/>
      <c r="J37" s="2062" t="s">
        <v>110</v>
      </c>
      <c r="K37" s="2063"/>
      <c r="L37" s="2064"/>
      <c r="M37" s="2062" t="s">
        <v>601</v>
      </c>
      <c r="N37" s="2063"/>
      <c r="O37" s="2063"/>
      <c r="P37" s="2063"/>
      <c r="Q37" s="2063"/>
      <c r="R37" s="32"/>
      <c r="S37" s="31"/>
      <c r="T37" s="60"/>
      <c r="U37" s="59"/>
      <c r="V37" s="59" t="s">
        <v>607</v>
      </c>
      <c r="W37" s="59"/>
      <c r="X37" s="59"/>
      <c r="Y37" s="59"/>
      <c r="Z37" s="58" t="s">
        <v>607</v>
      </c>
      <c r="AA37" s="60"/>
      <c r="AB37" s="59"/>
      <c r="AC37" s="59" t="s">
        <v>607</v>
      </c>
      <c r="AD37" s="59"/>
      <c r="AE37" s="59"/>
      <c r="AF37" s="59"/>
      <c r="AG37" s="58" t="s">
        <v>607</v>
      </c>
      <c r="AH37" s="60"/>
      <c r="AI37" s="59"/>
      <c r="AJ37" s="59" t="s">
        <v>607</v>
      </c>
      <c r="AK37" s="59"/>
      <c r="AL37" s="59"/>
      <c r="AM37" s="59"/>
      <c r="AN37" s="58" t="s">
        <v>607</v>
      </c>
      <c r="AO37" s="60"/>
      <c r="AP37" s="59"/>
      <c r="AQ37" s="59" t="s">
        <v>607</v>
      </c>
      <c r="AR37" s="59"/>
      <c r="AS37" s="59"/>
      <c r="AT37" s="59"/>
      <c r="AU37" s="58" t="s">
        <v>607</v>
      </c>
      <c r="AV37" s="1973"/>
      <c r="AW37" s="1974"/>
      <c r="AX37" s="1975"/>
      <c r="AY37" s="1970"/>
      <c r="AZ37" s="1971"/>
      <c r="BA37" s="1972"/>
      <c r="BB37" s="2081"/>
      <c r="BC37" s="2082"/>
      <c r="BD37" s="2083"/>
      <c r="BE37" s="2059" t="s">
        <v>111</v>
      </c>
      <c r="BF37" s="2060"/>
      <c r="BG37" s="2060"/>
      <c r="BH37" s="2060"/>
      <c r="BI37" s="2060"/>
      <c r="BJ37" s="2061"/>
      <c r="BK37" s="11"/>
    </row>
    <row r="38" spans="1:63" ht="22.5" customHeight="1" x14ac:dyDescent="0.15">
      <c r="A38" s="1894"/>
      <c r="B38" s="1933" t="s">
        <v>73</v>
      </c>
      <c r="C38" s="1900"/>
      <c r="D38" s="1900"/>
      <c r="E38" s="1900"/>
      <c r="F38" s="1901"/>
      <c r="G38" s="2062" t="s">
        <v>526</v>
      </c>
      <c r="H38" s="2063"/>
      <c r="I38" s="2064"/>
      <c r="J38" s="2062" t="s">
        <v>110</v>
      </c>
      <c r="K38" s="2063"/>
      <c r="L38" s="2064"/>
      <c r="M38" s="2062" t="s">
        <v>602</v>
      </c>
      <c r="N38" s="2063"/>
      <c r="O38" s="2063"/>
      <c r="P38" s="2063"/>
      <c r="Q38" s="2063"/>
      <c r="R38" s="30"/>
      <c r="S38" s="29"/>
      <c r="T38" s="60"/>
      <c r="U38" s="59" t="s">
        <v>607</v>
      </c>
      <c r="V38" s="59"/>
      <c r="W38" s="59" t="s">
        <v>607</v>
      </c>
      <c r="X38" s="59"/>
      <c r="Y38" s="59"/>
      <c r="Z38" s="58"/>
      <c r="AA38" s="60"/>
      <c r="AB38" s="59" t="s">
        <v>607</v>
      </c>
      <c r="AC38" s="59"/>
      <c r="AD38" s="59" t="s">
        <v>607</v>
      </c>
      <c r="AE38" s="59"/>
      <c r="AF38" s="59"/>
      <c r="AG38" s="58"/>
      <c r="AH38" s="60"/>
      <c r="AI38" s="59" t="s">
        <v>607</v>
      </c>
      <c r="AJ38" s="59"/>
      <c r="AK38" s="59" t="s">
        <v>607</v>
      </c>
      <c r="AL38" s="59"/>
      <c r="AM38" s="59"/>
      <c r="AN38" s="58"/>
      <c r="AO38" s="60"/>
      <c r="AP38" s="59" t="s">
        <v>607</v>
      </c>
      <c r="AQ38" s="59"/>
      <c r="AR38" s="59" t="s">
        <v>607</v>
      </c>
      <c r="AS38" s="59"/>
      <c r="AT38" s="59"/>
      <c r="AU38" s="58"/>
      <c r="AV38" s="1973"/>
      <c r="AW38" s="1974"/>
      <c r="AX38" s="1975"/>
      <c r="AY38" s="1970"/>
      <c r="AZ38" s="1971"/>
      <c r="BA38" s="1972"/>
      <c r="BB38" s="2081"/>
      <c r="BC38" s="2082"/>
      <c r="BD38" s="2083"/>
      <c r="BE38" s="2059" t="s">
        <v>111</v>
      </c>
      <c r="BF38" s="2060"/>
      <c r="BG38" s="2060"/>
      <c r="BH38" s="2060"/>
      <c r="BI38" s="2060"/>
      <c r="BJ38" s="2061"/>
      <c r="BK38" s="11"/>
    </row>
    <row r="39" spans="1:63" ht="22.5" customHeight="1" x14ac:dyDescent="0.15">
      <c r="A39" s="1894"/>
      <c r="B39" s="1933" t="s">
        <v>73</v>
      </c>
      <c r="C39" s="1900"/>
      <c r="D39" s="1900"/>
      <c r="E39" s="1900"/>
      <c r="F39" s="1901"/>
      <c r="G39" s="2062" t="s">
        <v>526</v>
      </c>
      <c r="H39" s="2063"/>
      <c r="I39" s="2064"/>
      <c r="J39" s="2062" t="s">
        <v>110</v>
      </c>
      <c r="K39" s="2063"/>
      <c r="L39" s="2064"/>
      <c r="M39" s="2062" t="s">
        <v>603</v>
      </c>
      <c r="N39" s="2063"/>
      <c r="O39" s="2063"/>
      <c r="P39" s="2063"/>
      <c r="Q39" s="2063"/>
      <c r="R39" s="32"/>
      <c r="S39" s="31"/>
      <c r="T39" s="60" t="s">
        <v>607</v>
      </c>
      <c r="U39" s="59"/>
      <c r="V39" s="59"/>
      <c r="W39" s="59"/>
      <c r="X39" s="59"/>
      <c r="Y39" s="59" t="s">
        <v>607</v>
      </c>
      <c r="Z39" s="58"/>
      <c r="AA39" s="60" t="s">
        <v>607</v>
      </c>
      <c r="AB39" s="59"/>
      <c r="AC39" s="59"/>
      <c r="AD39" s="59"/>
      <c r="AE39" s="59"/>
      <c r="AF39" s="59" t="s">
        <v>607</v>
      </c>
      <c r="AG39" s="58"/>
      <c r="AH39" s="60" t="s">
        <v>607</v>
      </c>
      <c r="AI39" s="59"/>
      <c r="AJ39" s="59"/>
      <c r="AK39" s="59"/>
      <c r="AL39" s="59"/>
      <c r="AM39" s="59" t="s">
        <v>607</v>
      </c>
      <c r="AN39" s="58"/>
      <c r="AO39" s="60" t="s">
        <v>607</v>
      </c>
      <c r="AP39" s="59"/>
      <c r="AQ39" s="59"/>
      <c r="AR39" s="59"/>
      <c r="AS39" s="59"/>
      <c r="AT39" s="59" t="s">
        <v>607</v>
      </c>
      <c r="AU39" s="58"/>
      <c r="AV39" s="1973"/>
      <c r="AW39" s="1974"/>
      <c r="AX39" s="1975"/>
      <c r="AY39" s="1970"/>
      <c r="AZ39" s="1971"/>
      <c r="BA39" s="1972"/>
      <c r="BB39" s="2081"/>
      <c r="BC39" s="2082"/>
      <c r="BD39" s="2083"/>
      <c r="BE39" s="2059" t="s">
        <v>112</v>
      </c>
      <c r="BF39" s="2060"/>
      <c r="BG39" s="2060"/>
      <c r="BH39" s="2060"/>
      <c r="BI39" s="2060"/>
      <c r="BJ39" s="2061"/>
      <c r="BK39" s="11"/>
    </row>
    <row r="40" spans="1:63" ht="22.5" customHeight="1" x14ac:dyDescent="0.15">
      <c r="A40" s="1894"/>
      <c r="B40" s="1933" t="s">
        <v>73</v>
      </c>
      <c r="C40" s="1900"/>
      <c r="D40" s="1900"/>
      <c r="E40" s="1900"/>
      <c r="F40" s="1901"/>
      <c r="G40" s="2062" t="s">
        <v>526</v>
      </c>
      <c r="H40" s="2063"/>
      <c r="I40" s="2064"/>
      <c r="J40" s="2062" t="s">
        <v>110</v>
      </c>
      <c r="K40" s="2063"/>
      <c r="L40" s="2064"/>
      <c r="M40" s="2062" t="s">
        <v>604</v>
      </c>
      <c r="N40" s="2063"/>
      <c r="O40" s="2063"/>
      <c r="P40" s="2063"/>
      <c r="Q40" s="2063"/>
      <c r="R40" s="32"/>
      <c r="S40" s="31"/>
      <c r="T40" s="60"/>
      <c r="U40" s="59"/>
      <c r="V40" s="59" t="s">
        <v>607</v>
      </c>
      <c r="W40" s="59"/>
      <c r="X40" s="59"/>
      <c r="Y40" s="59"/>
      <c r="Z40" s="58" t="s">
        <v>607</v>
      </c>
      <c r="AA40" s="60"/>
      <c r="AB40" s="59"/>
      <c r="AC40" s="59" t="s">
        <v>607</v>
      </c>
      <c r="AD40" s="59"/>
      <c r="AE40" s="59"/>
      <c r="AF40" s="59"/>
      <c r="AG40" s="58" t="s">
        <v>607</v>
      </c>
      <c r="AH40" s="60"/>
      <c r="AI40" s="59"/>
      <c r="AJ40" s="59" t="s">
        <v>607</v>
      </c>
      <c r="AK40" s="59"/>
      <c r="AL40" s="59"/>
      <c r="AM40" s="59"/>
      <c r="AN40" s="58" t="s">
        <v>607</v>
      </c>
      <c r="AO40" s="60"/>
      <c r="AP40" s="59"/>
      <c r="AQ40" s="59" t="s">
        <v>607</v>
      </c>
      <c r="AR40" s="59"/>
      <c r="AS40" s="59"/>
      <c r="AT40" s="59"/>
      <c r="AU40" s="58" t="s">
        <v>607</v>
      </c>
      <c r="AV40" s="1973"/>
      <c r="AW40" s="1974"/>
      <c r="AX40" s="1975"/>
      <c r="AY40" s="1970"/>
      <c r="AZ40" s="1971"/>
      <c r="BA40" s="1972"/>
      <c r="BB40" s="2081"/>
      <c r="BC40" s="2082"/>
      <c r="BD40" s="2083"/>
      <c r="BE40" s="2059" t="s">
        <v>111</v>
      </c>
      <c r="BF40" s="2060"/>
      <c r="BG40" s="2060"/>
      <c r="BH40" s="2060"/>
      <c r="BI40" s="2060"/>
      <c r="BJ40" s="2061"/>
      <c r="BK40" s="11"/>
    </row>
    <row r="41" spans="1:63" ht="22.5" customHeight="1" x14ac:dyDescent="0.15">
      <c r="A41" s="1894"/>
      <c r="B41" s="1933" t="s">
        <v>73</v>
      </c>
      <c r="C41" s="1900"/>
      <c r="D41" s="1900"/>
      <c r="E41" s="1900"/>
      <c r="F41" s="1901"/>
      <c r="G41" s="2062" t="s">
        <v>526</v>
      </c>
      <c r="H41" s="2063"/>
      <c r="I41" s="2064"/>
      <c r="J41" s="2062" t="s">
        <v>110</v>
      </c>
      <c r="K41" s="2063"/>
      <c r="L41" s="2064"/>
      <c r="M41" s="2062" t="s">
        <v>605</v>
      </c>
      <c r="N41" s="2063"/>
      <c r="O41" s="2063"/>
      <c r="P41" s="2063"/>
      <c r="Q41" s="2063"/>
      <c r="R41" s="30"/>
      <c r="S41" s="29"/>
      <c r="T41" s="60"/>
      <c r="U41" s="59"/>
      <c r="V41" s="59"/>
      <c r="W41" s="59"/>
      <c r="X41" s="59" t="s">
        <v>607</v>
      </c>
      <c r="Y41" s="59"/>
      <c r="Z41" s="58"/>
      <c r="AA41" s="60"/>
      <c r="AB41" s="59"/>
      <c r="AC41" s="59"/>
      <c r="AD41" s="59"/>
      <c r="AE41" s="59" t="s">
        <v>607</v>
      </c>
      <c r="AF41" s="59"/>
      <c r="AG41" s="58"/>
      <c r="AH41" s="60"/>
      <c r="AI41" s="59"/>
      <c r="AJ41" s="59"/>
      <c r="AK41" s="59"/>
      <c r="AL41" s="59" t="s">
        <v>607</v>
      </c>
      <c r="AM41" s="59"/>
      <c r="AN41" s="58"/>
      <c r="AO41" s="60"/>
      <c r="AP41" s="59"/>
      <c r="AQ41" s="59"/>
      <c r="AR41" s="59"/>
      <c r="AS41" s="59" t="s">
        <v>607</v>
      </c>
      <c r="AT41" s="59"/>
      <c r="AU41" s="58"/>
      <c r="AV41" s="1973"/>
      <c r="AW41" s="1974"/>
      <c r="AX41" s="1975"/>
      <c r="AY41" s="1970"/>
      <c r="AZ41" s="1971"/>
      <c r="BA41" s="1972"/>
      <c r="BB41" s="2081"/>
      <c r="BC41" s="2082"/>
      <c r="BD41" s="2083"/>
      <c r="BE41" s="2059" t="s">
        <v>111</v>
      </c>
      <c r="BF41" s="2060"/>
      <c r="BG41" s="2060"/>
      <c r="BH41" s="2060"/>
      <c r="BI41" s="2060"/>
      <c r="BJ41" s="2061"/>
      <c r="BK41" s="11"/>
    </row>
    <row r="42" spans="1:63" ht="22.5" customHeight="1" thickBot="1" x14ac:dyDescent="0.2">
      <c r="A42" s="1894"/>
      <c r="B42" s="1951" t="s">
        <v>73</v>
      </c>
      <c r="C42" s="1952"/>
      <c r="D42" s="1952"/>
      <c r="E42" s="1952"/>
      <c r="F42" s="1953"/>
      <c r="G42" s="2062" t="s">
        <v>526</v>
      </c>
      <c r="H42" s="2063"/>
      <c r="I42" s="2064"/>
      <c r="J42" s="2098" t="s">
        <v>110</v>
      </c>
      <c r="K42" s="2099"/>
      <c r="L42" s="2100"/>
      <c r="M42" s="2062" t="s">
        <v>606</v>
      </c>
      <c r="N42" s="2063"/>
      <c r="O42" s="2063"/>
      <c r="P42" s="2063"/>
      <c r="Q42" s="2065"/>
      <c r="R42" s="25"/>
      <c r="S42" s="24"/>
      <c r="T42" s="342"/>
      <c r="U42" s="343"/>
      <c r="V42" s="343"/>
      <c r="W42" s="343"/>
      <c r="X42" s="343" t="s">
        <v>607</v>
      </c>
      <c r="Y42" s="343"/>
      <c r="Z42" s="344"/>
      <c r="AA42" s="342"/>
      <c r="AB42" s="343"/>
      <c r="AC42" s="343"/>
      <c r="AD42" s="343"/>
      <c r="AE42" s="343" t="s">
        <v>607</v>
      </c>
      <c r="AF42" s="343"/>
      <c r="AG42" s="344"/>
      <c r="AH42" s="342"/>
      <c r="AI42" s="343"/>
      <c r="AJ42" s="343"/>
      <c r="AK42" s="343"/>
      <c r="AL42" s="343" t="s">
        <v>607</v>
      </c>
      <c r="AM42" s="343"/>
      <c r="AN42" s="344"/>
      <c r="AO42" s="342"/>
      <c r="AP42" s="343"/>
      <c r="AQ42" s="343"/>
      <c r="AR42" s="343"/>
      <c r="AS42" s="343" t="s">
        <v>607</v>
      </c>
      <c r="AT42" s="343"/>
      <c r="AU42" s="344"/>
      <c r="AV42" s="1997"/>
      <c r="AW42" s="1998"/>
      <c r="AX42" s="1999"/>
      <c r="AY42" s="2000"/>
      <c r="AZ42" s="2001"/>
      <c r="BA42" s="2002"/>
      <c r="BB42" s="2084"/>
      <c r="BC42" s="2085"/>
      <c r="BD42" s="2086"/>
      <c r="BE42" s="2087" t="s">
        <v>109</v>
      </c>
      <c r="BF42" s="2088"/>
      <c r="BG42" s="2088"/>
      <c r="BH42" s="2088"/>
      <c r="BI42" s="2088"/>
      <c r="BJ42" s="2089"/>
      <c r="BK42" s="11"/>
    </row>
    <row r="43" spans="1:63" ht="21" customHeight="1" x14ac:dyDescent="0.15">
      <c r="A43" s="1979" t="s">
        <v>517</v>
      </c>
      <c r="B43" s="1982" t="s">
        <v>0</v>
      </c>
      <c r="C43" s="1983"/>
      <c r="D43" s="1983"/>
      <c r="E43" s="1983"/>
      <c r="F43" s="1984"/>
      <c r="G43" s="2090" t="s">
        <v>107</v>
      </c>
      <c r="H43" s="2091"/>
      <c r="I43" s="2091"/>
      <c r="J43" s="2091"/>
      <c r="K43" s="2091"/>
      <c r="L43" s="2092"/>
      <c r="M43" s="2090" t="s">
        <v>593</v>
      </c>
      <c r="N43" s="2091"/>
      <c r="O43" s="2091"/>
      <c r="P43" s="2091"/>
      <c r="Q43" s="2091"/>
      <c r="R43" s="2091"/>
      <c r="S43" s="2093"/>
      <c r="T43" s="345">
        <v>2</v>
      </c>
      <c r="U43" s="346">
        <v>2</v>
      </c>
      <c r="V43" s="346">
        <v>2</v>
      </c>
      <c r="W43" s="346">
        <v>2</v>
      </c>
      <c r="X43" s="346">
        <v>2</v>
      </c>
      <c r="Y43" s="346"/>
      <c r="Z43" s="347"/>
      <c r="AA43" s="345">
        <v>2</v>
      </c>
      <c r="AB43" s="346">
        <v>2</v>
      </c>
      <c r="AC43" s="346">
        <v>2</v>
      </c>
      <c r="AD43" s="346">
        <v>2</v>
      </c>
      <c r="AE43" s="346">
        <v>2</v>
      </c>
      <c r="AF43" s="346"/>
      <c r="AG43" s="347"/>
      <c r="AH43" s="345">
        <v>2</v>
      </c>
      <c r="AI43" s="346">
        <v>2</v>
      </c>
      <c r="AJ43" s="346">
        <v>2</v>
      </c>
      <c r="AK43" s="346">
        <v>2</v>
      </c>
      <c r="AL43" s="346">
        <v>2</v>
      </c>
      <c r="AM43" s="346"/>
      <c r="AN43" s="347"/>
      <c r="AO43" s="345">
        <v>2</v>
      </c>
      <c r="AP43" s="346">
        <v>2</v>
      </c>
      <c r="AQ43" s="346">
        <v>2</v>
      </c>
      <c r="AR43" s="346">
        <v>2</v>
      </c>
      <c r="AS43" s="346">
        <v>2</v>
      </c>
      <c r="AT43" s="346"/>
      <c r="AU43" s="347"/>
      <c r="AV43" s="1987"/>
      <c r="AW43" s="1988"/>
      <c r="AX43" s="1989"/>
      <c r="AY43" s="1990"/>
      <c r="AZ43" s="1991"/>
      <c r="BA43" s="1992"/>
      <c r="BB43" s="1990"/>
      <c r="BC43" s="1991"/>
      <c r="BD43" s="2094"/>
      <c r="BE43" s="2095" t="s">
        <v>108</v>
      </c>
      <c r="BF43" s="2096"/>
      <c r="BG43" s="2096"/>
      <c r="BH43" s="2096"/>
      <c r="BI43" s="2096"/>
      <c r="BJ43" s="2097"/>
      <c r="BK43" s="11"/>
    </row>
    <row r="44" spans="1:63" ht="21" customHeight="1" x14ac:dyDescent="0.15">
      <c r="A44" s="1980"/>
      <c r="B44" s="1933" t="s">
        <v>37</v>
      </c>
      <c r="C44" s="1900"/>
      <c r="D44" s="1900"/>
      <c r="E44" s="1900"/>
      <c r="F44" s="1901"/>
      <c r="G44" s="2062" t="s">
        <v>106</v>
      </c>
      <c r="H44" s="2063"/>
      <c r="I44" s="2063"/>
      <c r="J44" s="2063"/>
      <c r="K44" s="2063"/>
      <c r="L44" s="2064"/>
      <c r="M44" s="2062" t="s">
        <v>608</v>
      </c>
      <c r="N44" s="2063"/>
      <c r="O44" s="2063"/>
      <c r="P44" s="2063"/>
      <c r="Q44" s="2063"/>
      <c r="R44" s="2063"/>
      <c r="S44" s="2101"/>
      <c r="T44" s="348">
        <v>8</v>
      </c>
      <c r="U44" s="51">
        <v>8</v>
      </c>
      <c r="V44" s="51">
        <v>8</v>
      </c>
      <c r="W44" s="51">
        <v>8</v>
      </c>
      <c r="X44" s="51">
        <v>8</v>
      </c>
      <c r="Y44" s="50"/>
      <c r="Z44" s="49"/>
      <c r="AA44" s="348">
        <v>8</v>
      </c>
      <c r="AB44" s="51">
        <v>8</v>
      </c>
      <c r="AC44" s="51">
        <v>8</v>
      </c>
      <c r="AD44" s="51">
        <v>8</v>
      </c>
      <c r="AE44" s="51">
        <v>8</v>
      </c>
      <c r="AF44" s="50"/>
      <c r="AG44" s="49"/>
      <c r="AH44" s="348">
        <v>8</v>
      </c>
      <c r="AI44" s="51">
        <v>8</v>
      </c>
      <c r="AJ44" s="51">
        <v>8</v>
      </c>
      <c r="AK44" s="51">
        <v>8</v>
      </c>
      <c r="AL44" s="51">
        <v>8</v>
      </c>
      <c r="AM44" s="50"/>
      <c r="AN44" s="49"/>
      <c r="AO44" s="348">
        <v>8</v>
      </c>
      <c r="AP44" s="51">
        <v>8</v>
      </c>
      <c r="AQ44" s="51">
        <v>8</v>
      </c>
      <c r="AR44" s="51">
        <v>8</v>
      </c>
      <c r="AS44" s="51">
        <v>8</v>
      </c>
      <c r="AT44" s="50"/>
      <c r="AU44" s="49"/>
      <c r="AV44" s="1934">
        <f t="shared" ref="AV44:AV46" si="14">SUM(T44:AU44)</f>
        <v>160</v>
      </c>
      <c r="AW44" s="1934"/>
      <c r="AX44" s="1935"/>
      <c r="AY44" s="1936">
        <f t="shared" ref="AY44:AY49" si="15">AV44/4</f>
        <v>40</v>
      </c>
      <c r="AZ44" s="1937"/>
      <c r="BA44" s="1938"/>
      <c r="BB44" s="349"/>
      <c r="BC44" s="350"/>
      <c r="BD44" s="351"/>
      <c r="BE44" s="1908"/>
      <c r="BF44" s="1909"/>
      <c r="BG44" s="1909"/>
      <c r="BH44" s="1909"/>
      <c r="BI44" s="1909"/>
      <c r="BJ44" s="1910"/>
      <c r="BK44" s="11"/>
    </row>
    <row r="45" spans="1:63" ht="21" customHeight="1" x14ac:dyDescent="0.15">
      <c r="A45" s="1980"/>
      <c r="B45" s="1933" t="s">
        <v>37</v>
      </c>
      <c r="C45" s="1900"/>
      <c r="D45" s="1900"/>
      <c r="E45" s="1900"/>
      <c r="F45" s="1901"/>
      <c r="G45" s="2062" t="s">
        <v>527</v>
      </c>
      <c r="H45" s="2063"/>
      <c r="I45" s="2063"/>
      <c r="J45" s="2063"/>
      <c r="K45" s="2063"/>
      <c r="L45" s="2064"/>
      <c r="M45" s="2062" t="s">
        <v>609</v>
      </c>
      <c r="N45" s="2063"/>
      <c r="O45" s="2063"/>
      <c r="P45" s="2063"/>
      <c r="Q45" s="2063"/>
      <c r="R45" s="2063"/>
      <c r="S45" s="2101"/>
      <c r="T45" s="52"/>
      <c r="U45" s="352">
        <v>8</v>
      </c>
      <c r="V45" s="352">
        <v>4</v>
      </c>
      <c r="W45" s="352">
        <v>4</v>
      </c>
      <c r="X45" s="55"/>
      <c r="Y45" s="353">
        <v>4</v>
      </c>
      <c r="Z45" s="354">
        <v>8</v>
      </c>
      <c r="AA45" s="52"/>
      <c r="AB45" s="352">
        <v>8</v>
      </c>
      <c r="AC45" s="352">
        <v>4</v>
      </c>
      <c r="AD45" s="352">
        <v>4</v>
      </c>
      <c r="AE45" s="55"/>
      <c r="AF45" s="353">
        <v>4</v>
      </c>
      <c r="AG45" s="354">
        <v>8</v>
      </c>
      <c r="AH45" s="52"/>
      <c r="AI45" s="352">
        <v>8</v>
      </c>
      <c r="AJ45" s="352">
        <v>4</v>
      </c>
      <c r="AK45" s="352">
        <v>4</v>
      </c>
      <c r="AL45" s="55"/>
      <c r="AM45" s="353">
        <v>4</v>
      </c>
      <c r="AN45" s="354">
        <v>8</v>
      </c>
      <c r="AO45" s="52"/>
      <c r="AP45" s="352">
        <v>8</v>
      </c>
      <c r="AQ45" s="352">
        <v>4</v>
      </c>
      <c r="AR45" s="352">
        <v>4</v>
      </c>
      <c r="AS45" s="55"/>
      <c r="AT45" s="353">
        <v>4</v>
      </c>
      <c r="AU45" s="354">
        <v>8</v>
      </c>
      <c r="AV45" s="1934">
        <f t="shared" si="14"/>
        <v>112</v>
      </c>
      <c r="AW45" s="1934"/>
      <c r="AX45" s="1935"/>
      <c r="AY45" s="1936">
        <f t="shared" si="15"/>
        <v>28</v>
      </c>
      <c r="AZ45" s="1937"/>
      <c r="BA45" s="1938"/>
      <c r="BB45" s="349"/>
      <c r="BC45" s="350"/>
      <c r="BD45" s="351"/>
      <c r="BE45" s="2059"/>
      <c r="BF45" s="2060"/>
      <c r="BG45" s="2060"/>
      <c r="BH45" s="2060"/>
      <c r="BI45" s="2060"/>
      <c r="BJ45" s="2061"/>
      <c r="BK45" s="11"/>
    </row>
    <row r="46" spans="1:63" ht="21" customHeight="1" x14ac:dyDescent="0.15">
      <c r="A46" s="1980"/>
      <c r="B46" s="1933" t="s">
        <v>37</v>
      </c>
      <c r="C46" s="1900"/>
      <c r="D46" s="1900"/>
      <c r="E46" s="1900"/>
      <c r="F46" s="1901"/>
      <c r="G46" s="2062" t="s">
        <v>526</v>
      </c>
      <c r="H46" s="2063"/>
      <c r="I46" s="2063"/>
      <c r="J46" s="2063"/>
      <c r="K46" s="2063"/>
      <c r="L46" s="2064"/>
      <c r="M46" s="2062" t="s">
        <v>599</v>
      </c>
      <c r="N46" s="2063"/>
      <c r="O46" s="2063"/>
      <c r="P46" s="2063"/>
      <c r="Q46" s="2063"/>
      <c r="R46" s="2063"/>
      <c r="S46" s="2101"/>
      <c r="T46" s="52">
        <v>4</v>
      </c>
      <c r="U46" s="55">
        <v>2</v>
      </c>
      <c r="V46" s="55">
        <v>6</v>
      </c>
      <c r="W46" s="55">
        <v>2</v>
      </c>
      <c r="X46" s="55">
        <v>6</v>
      </c>
      <c r="Y46" s="50"/>
      <c r="Z46" s="49">
        <v>4</v>
      </c>
      <c r="AA46" s="52">
        <v>4</v>
      </c>
      <c r="AB46" s="55">
        <v>2</v>
      </c>
      <c r="AC46" s="55">
        <v>6</v>
      </c>
      <c r="AD46" s="55">
        <v>2</v>
      </c>
      <c r="AE46" s="55">
        <v>6</v>
      </c>
      <c r="AF46" s="50"/>
      <c r="AG46" s="49">
        <v>4</v>
      </c>
      <c r="AH46" s="52">
        <v>4</v>
      </c>
      <c r="AI46" s="55">
        <v>2</v>
      </c>
      <c r="AJ46" s="55">
        <v>6</v>
      </c>
      <c r="AK46" s="55">
        <v>2</v>
      </c>
      <c r="AL46" s="55">
        <v>6</v>
      </c>
      <c r="AM46" s="50"/>
      <c r="AN46" s="49">
        <v>4</v>
      </c>
      <c r="AO46" s="52">
        <v>4</v>
      </c>
      <c r="AP46" s="55">
        <v>2</v>
      </c>
      <c r="AQ46" s="55">
        <v>6</v>
      </c>
      <c r="AR46" s="55">
        <v>2</v>
      </c>
      <c r="AS46" s="55">
        <v>6</v>
      </c>
      <c r="AT46" s="50"/>
      <c r="AU46" s="49">
        <v>4</v>
      </c>
      <c r="AV46" s="1934">
        <f t="shared" si="14"/>
        <v>96</v>
      </c>
      <c r="AW46" s="1934"/>
      <c r="AX46" s="1935"/>
      <c r="AY46" s="1936">
        <f t="shared" si="15"/>
        <v>24</v>
      </c>
      <c r="AZ46" s="1937"/>
      <c r="BA46" s="1938"/>
      <c r="BB46" s="1939">
        <f>ROUNDDOWN(SUM(AY46:BA49)/M4,1)</f>
        <v>2.5</v>
      </c>
      <c r="BC46" s="1940"/>
      <c r="BD46" s="1941"/>
      <c r="BE46" s="2059" t="s">
        <v>105</v>
      </c>
      <c r="BF46" s="2060"/>
      <c r="BG46" s="2060"/>
      <c r="BH46" s="2060"/>
      <c r="BI46" s="2060"/>
      <c r="BJ46" s="2061"/>
      <c r="BK46" s="11"/>
    </row>
    <row r="47" spans="1:63" ht="21" customHeight="1" x14ac:dyDescent="0.15">
      <c r="A47" s="1980"/>
      <c r="B47" s="1933" t="s">
        <v>37</v>
      </c>
      <c r="C47" s="1900"/>
      <c r="D47" s="1900"/>
      <c r="E47" s="1900"/>
      <c r="F47" s="1901"/>
      <c r="G47" s="2062" t="s">
        <v>526</v>
      </c>
      <c r="H47" s="2063"/>
      <c r="I47" s="2063"/>
      <c r="J47" s="2063"/>
      <c r="K47" s="2063"/>
      <c r="L47" s="2064"/>
      <c r="M47" s="2062" t="s">
        <v>600</v>
      </c>
      <c r="N47" s="2063"/>
      <c r="O47" s="2063"/>
      <c r="P47" s="2063"/>
      <c r="Q47" s="2063"/>
      <c r="R47" s="2063"/>
      <c r="S47" s="2101"/>
      <c r="T47" s="57">
        <v>2</v>
      </c>
      <c r="U47" s="55">
        <v>6</v>
      </c>
      <c r="V47" s="55"/>
      <c r="W47" s="55"/>
      <c r="X47" s="55"/>
      <c r="Y47" s="55">
        <v>6</v>
      </c>
      <c r="Z47" s="56">
        <v>10</v>
      </c>
      <c r="AA47" s="57">
        <v>2</v>
      </c>
      <c r="AB47" s="55">
        <v>6</v>
      </c>
      <c r="AC47" s="55"/>
      <c r="AD47" s="55"/>
      <c r="AE47" s="55"/>
      <c r="AF47" s="55">
        <v>6</v>
      </c>
      <c r="AG47" s="56">
        <v>10</v>
      </c>
      <c r="AH47" s="57">
        <v>2</v>
      </c>
      <c r="AI47" s="55">
        <v>6</v>
      </c>
      <c r="AJ47" s="55"/>
      <c r="AK47" s="55"/>
      <c r="AL47" s="55"/>
      <c r="AM47" s="55">
        <v>6</v>
      </c>
      <c r="AN47" s="56">
        <v>10</v>
      </c>
      <c r="AO47" s="57">
        <v>2</v>
      </c>
      <c r="AP47" s="55">
        <v>6</v>
      </c>
      <c r="AQ47" s="55"/>
      <c r="AR47" s="55"/>
      <c r="AS47" s="55"/>
      <c r="AT47" s="55">
        <v>6</v>
      </c>
      <c r="AU47" s="56">
        <v>10</v>
      </c>
      <c r="AV47" s="1934">
        <f t="shared" ref="AV47:AV48" si="16">SUM(T47:AU47)</f>
        <v>96</v>
      </c>
      <c r="AW47" s="1934"/>
      <c r="AX47" s="1935"/>
      <c r="AY47" s="1936">
        <f t="shared" si="15"/>
        <v>24</v>
      </c>
      <c r="AZ47" s="1937"/>
      <c r="BA47" s="1938"/>
      <c r="BB47" s="1942"/>
      <c r="BC47" s="1943"/>
      <c r="BD47" s="1944"/>
      <c r="BE47" s="2059" t="s">
        <v>105</v>
      </c>
      <c r="BF47" s="2060"/>
      <c r="BG47" s="2060"/>
      <c r="BH47" s="2060"/>
      <c r="BI47" s="2060"/>
      <c r="BJ47" s="2061"/>
      <c r="BK47" s="11"/>
    </row>
    <row r="48" spans="1:63" ht="21" customHeight="1" x14ac:dyDescent="0.15">
      <c r="A48" s="1980"/>
      <c r="B48" s="1933" t="s">
        <v>37</v>
      </c>
      <c r="C48" s="1900"/>
      <c r="D48" s="1900"/>
      <c r="E48" s="1900"/>
      <c r="F48" s="1901"/>
      <c r="G48" s="2062" t="s">
        <v>526</v>
      </c>
      <c r="H48" s="2063"/>
      <c r="I48" s="2063"/>
      <c r="J48" s="2063"/>
      <c r="K48" s="2063"/>
      <c r="L48" s="2064"/>
      <c r="M48" s="2062" t="s">
        <v>601</v>
      </c>
      <c r="N48" s="2063"/>
      <c r="O48" s="2063"/>
      <c r="P48" s="2063"/>
      <c r="Q48" s="2063"/>
      <c r="R48" s="2063"/>
      <c r="S48" s="2101"/>
      <c r="T48" s="52">
        <v>6</v>
      </c>
      <c r="U48" s="55"/>
      <c r="V48" s="55">
        <v>4</v>
      </c>
      <c r="W48" s="55">
        <v>8</v>
      </c>
      <c r="X48" s="55">
        <v>4</v>
      </c>
      <c r="Y48" s="50">
        <v>4</v>
      </c>
      <c r="Z48" s="49">
        <v>2</v>
      </c>
      <c r="AA48" s="52">
        <v>6</v>
      </c>
      <c r="AB48" s="55"/>
      <c r="AC48" s="55">
        <v>4</v>
      </c>
      <c r="AD48" s="55">
        <v>8</v>
      </c>
      <c r="AE48" s="55">
        <v>4</v>
      </c>
      <c r="AF48" s="50">
        <v>4</v>
      </c>
      <c r="AG48" s="49">
        <v>2</v>
      </c>
      <c r="AH48" s="52">
        <v>6</v>
      </c>
      <c r="AI48" s="55"/>
      <c r="AJ48" s="55">
        <v>4</v>
      </c>
      <c r="AK48" s="55">
        <v>8</v>
      </c>
      <c r="AL48" s="55">
        <v>4</v>
      </c>
      <c r="AM48" s="50">
        <v>4</v>
      </c>
      <c r="AN48" s="49">
        <v>2</v>
      </c>
      <c r="AO48" s="52">
        <v>6</v>
      </c>
      <c r="AP48" s="55"/>
      <c r="AQ48" s="55">
        <v>4</v>
      </c>
      <c r="AR48" s="55">
        <v>8</v>
      </c>
      <c r="AS48" s="55">
        <v>4</v>
      </c>
      <c r="AT48" s="50">
        <v>4</v>
      </c>
      <c r="AU48" s="49">
        <v>2</v>
      </c>
      <c r="AV48" s="1934">
        <f t="shared" si="16"/>
        <v>112</v>
      </c>
      <c r="AW48" s="1934"/>
      <c r="AX48" s="1935"/>
      <c r="AY48" s="1936">
        <f t="shared" si="15"/>
        <v>28</v>
      </c>
      <c r="AZ48" s="1937"/>
      <c r="BA48" s="1938"/>
      <c r="BB48" s="1942"/>
      <c r="BC48" s="1943"/>
      <c r="BD48" s="1944"/>
      <c r="BE48" s="2059" t="s">
        <v>104</v>
      </c>
      <c r="BF48" s="2060"/>
      <c r="BG48" s="2060"/>
      <c r="BH48" s="2060"/>
      <c r="BI48" s="2060"/>
      <c r="BJ48" s="2061"/>
      <c r="BK48" s="11"/>
    </row>
    <row r="49" spans="1:63" ht="21" customHeight="1" x14ac:dyDescent="0.15">
      <c r="A49" s="1980"/>
      <c r="B49" s="1933" t="s">
        <v>37</v>
      </c>
      <c r="C49" s="1900"/>
      <c r="D49" s="1900"/>
      <c r="E49" s="1900"/>
      <c r="F49" s="1901"/>
      <c r="G49" s="2062" t="s">
        <v>526</v>
      </c>
      <c r="H49" s="2063"/>
      <c r="I49" s="2063"/>
      <c r="J49" s="2063"/>
      <c r="K49" s="2063"/>
      <c r="L49" s="2064"/>
      <c r="M49" s="2062" t="s">
        <v>605</v>
      </c>
      <c r="N49" s="2063"/>
      <c r="O49" s="2063"/>
      <c r="P49" s="2063"/>
      <c r="Q49" s="2063"/>
      <c r="R49" s="2063"/>
      <c r="S49" s="2101"/>
      <c r="T49" s="355">
        <v>4</v>
      </c>
      <c r="U49" s="55"/>
      <c r="V49" s="55">
        <v>2</v>
      </c>
      <c r="W49" s="55">
        <v>2</v>
      </c>
      <c r="X49" s="55">
        <v>6</v>
      </c>
      <c r="Y49" s="50">
        <v>10</v>
      </c>
      <c r="Z49" s="49"/>
      <c r="AA49" s="355">
        <v>4</v>
      </c>
      <c r="AB49" s="55"/>
      <c r="AC49" s="55">
        <v>2</v>
      </c>
      <c r="AD49" s="55">
        <v>2</v>
      </c>
      <c r="AE49" s="55">
        <v>6</v>
      </c>
      <c r="AF49" s="50">
        <v>10</v>
      </c>
      <c r="AG49" s="49"/>
      <c r="AH49" s="355">
        <v>4</v>
      </c>
      <c r="AI49" s="55"/>
      <c r="AJ49" s="55">
        <v>2</v>
      </c>
      <c r="AK49" s="55">
        <v>2</v>
      </c>
      <c r="AL49" s="55">
        <v>6</v>
      </c>
      <c r="AM49" s="50">
        <v>10</v>
      </c>
      <c r="AN49" s="49"/>
      <c r="AO49" s="355">
        <v>4</v>
      </c>
      <c r="AP49" s="55"/>
      <c r="AQ49" s="55">
        <v>2</v>
      </c>
      <c r="AR49" s="55">
        <v>2</v>
      </c>
      <c r="AS49" s="55">
        <v>6</v>
      </c>
      <c r="AT49" s="50">
        <v>10</v>
      </c>
      <c r="AU49" s="49"/>
      <c r="AV49" s="1934">
        <f t="shared" ref="AV49" si="17">SUM(T49:AU49)</f>
        <v>96</v>
      </c>
      <c r="AW49" s="1934"/>
      <c r="AX49" s="1935"/>
      <c r="AY49" s="1936">
        <f t="shared" si="15"/>
        <v>24</v>
      </c>
      <c r="AZ49" s="1937"/>
      <c r="BA49" s="1938"/>
      <c r="BB49" s="1942"/>
      <c r="BC49" s="1943"/>
      <c r="BD49" s="1944"/>
      <c r="BE49" s="2059" t="s">
        <v>104</v>
      </c>
      <c r="BF49" s="2060"/>
      <c r="BG49" s="2060"/>
      <c r="BH49" s="2060"/>
      <c r="BI49" s="2060"/>
      <c r="BJ49" s="2061"/>
      <c r="BK49" s="11"/>
    </row>
    <row r="50" spans="1:63" ht="21" customHeight="1" thickBot="1" x14ac:dyDescent="0.2">
      <c r="A50" s="1981"/>
      <c r="B50" s="2004" t="s">
        <v>11</v>
      </c>
      <c r="C50" s="2005"/>
      <c r="D50" s="2005"/>
      <c r="E50" s="2005"/>
      <c r="F50" s="2005"/>
      <c r="G50" s="2005"/>
      <c r="H50" s="2005"/>
      <c r="I50" s="2005"/>
      <c r="J50" s="2005"/>
      <c r="K50" s="2005"/>
      <c r="L50" s="2005"/>
      <c r="M50" s="2005"/>
      <c r="N50" s="2005"/>
      <c r="O50" s="2005"/>
      <c r="P50" s="2005"/>
      <c r="Q50" s="2005"/>
      <c r="R50" s="2005"/>
      <c r="S50" s="2006"/>
      <c r="T50" s="10">
        <f t="shared" ref="T50:AU50" si="18">SUM(T44:T49)</f>
        <v>24</v>
      </c>
      <c r="U50" s="8">
        <f t="shared" si="18"/>
        <v>24</v>
      </c>
      <c r="V50" s="8">
        <f t="shared" si="18"/>
        <v>24</v>
      </c>
      <c r="W50" s="8">
        <f t="shared" si="18"/>
        <v>24</v>
      </c>
      <c r="X50" s="8">
        <f t="shared" si="18"/>
        <v>24</v>
      </c>
      <c r="Y50" s="8">
        <f t="shared" si="18"/>
        <v>24</v>
      </c>
      <c r="Z50" s="7">
        <f t="shared" si="18"/>
        <v>24</v>
      </c>
      <c r="AA50" s="10">
        <f t="shared" si="18"/>
        <v>24</v>
      </c>
      <c r="AB50" s="8">
        <f t="shared" si="18"/>
        <v>24</v>
      </c>
      <c r="AC50" s="8">
        <f t="shared" si="18"/>
        <v>24</v>
      </c>
      <c r="AD50" s="8">
        <f t="shared" si="18"/>
        <v>24</v>
      </c>
      <c r="AE50" s="8">
        <f t="shared" si="18"/>
        <v>24</v>
      </c>
      <c r="AF50" s="8">
        <f t="shared" si="18"/>
        <v>24</v>
      </c>
      <c r="AG50" s="7">
        <f t="shared" si="18"/>
        <v>24</v>
      </c>
      <c r="AH50" s="10">
        <f t="shared" si="18"/>
        <v>24</v>
      </c>
      <c r="AI50" s="8">
        <f t="shared" si="18"/>
        <v>24</v>
      </c>
      <c r="AJ50" s="8">
        <f t="shared" si="18"/>
        <v>24</v>
      </c>
      <c r="AK50" s="8">
        <f t="shared" si="18"/>
        <v>24</v>
      </c>
      <c r="AL50" s="8">
        <f t="shared" si="18"/>
        <v>24</v>
      </c>
      <c r="AM50" s="8">
        <f t="shared" si="18"/>
        <v>24</v>
      </c>
      <c r="AN50" s="7">
        <f t="shared" si="18"/>
        <v>24</v>
      </c>
      <c r="AO50" s="10">
        <f t="shared" si="18"/>
        <v>24</v>
      </c>
      <c r="AP50" s="8">
        <f t="shared" si="18"/>
        <v>24</v>
      </c>
      <c r="AQ50" s="8">
        <f t="shared" si="18"/>
        <v>24</v>
      </c>
      <c r="AR50" s="8">
        <f t="shared" si="18"/>
        <v>24</v>
      </c>
      <c r="AS50" s="8">
        <f t="shared" si="18"/>
        <v>24</v>
      </c>
      <c r="AT50" s="8">
        <f t="shared" si="18"/>
        <v>24</v>
      </c>
      <c r="AU50" s="7">
        <f t="shared" si="18"/>
        <v>24</v>
      </c>
      <c r="AV50" s="2007">
        <f>SUM(AV46:AX49)</f>
        <v>400</v>
      </c>
      <c r="AW50" s="2007"/>
      <c r="AX50" s="2008"/>
      <c r="AY50" s="2009">
        <f>SUM(AY46:BA49)</f>
        <v>100</v>
      </c>
      <c r="AZ50" s="2010"/>
      <c r="BA50" s="2011"/>
      <c r="BB50" s="2102"/>
      <c r="BC50" s="2103"/>
      <c r="BD50" s="2104"/>
      <c r="BE50" s="2012"/>
      <c r="BF50" s="2013"/>
      <c r="BG50" s="2013"/>
      <c r="BH50" s="2013"/>
      <c r="BI50" s="2013"/>
      <c r="BJ50" s="2014"/>
    </row>
    <row r="51" spans="1:63" ht="21.75" customHeight="1" x14ac:dyDescent="0.15">
      <c r="A51" s="1979" t="s">
        <v>518</v>
      </c>
      <c r="B51" s="1982" t="s">
        <v>0</v>
      </c>
      <c r="C51" s="1983"/>
      <c r="D51" s="1983"/>
      <c r="E51" s="1983"/>
      <c r="F51" s="1984"/>
      <c r="G51" s="2105" t="s">
        <v>107</v>
      </c>
      <c r="H51" s="2106"/>
      <c r="I51" s="2106"/>
      <c r="J51" s="2106"/>
      <c r="K51" s="2106"/>
      <c r="L51" s="2107"/>
      <c r="M51" s="2090" t="s">
        <v>593</v>
      </c>
      <c r="N51" s="2091"/>
      <c r="O51" s="2091"/>
      <c r="P51" s="2091"/>
      <c r="Q51" s="2091"/>
      <c r="R51" s="2091"/>
      <c r="S51" s="2093"/>
      <c r="T51" s="345">
        <v>2</v>
      </c>
      <c r="U51" s="346">
        <v>2</v>
      </c>
      <c r="V51" s="346">
        <v>2</v>
      </c>
      <c r="W51" s="346">
        <v>2</v>
      </c>
      <c r="X51" s="346">
        <v>2</v>
      </c>
      <c r="Y51" s="346"/>
      <c r="Z51" s="347"/>
      <c r="AA51" s="345">
        <v>2</v>
      </c>
      <c r="AB51" s="346">
        <v>2</v>
      </c>
      <c r="AC51" s="346">
        <v>2</v>
      </c>
      <c r="AD51" s="346">
        <v>2</v>
      </c>
      <c r="AE51" s="346">
        <v>2</v>
      </c>
      <c r="AF51" s="346"/>
      <c r="AG51" s="347"/>
      <c r="AH51" s="345">
        <v>2</v>
      </c>
      <c r="AI51" s="346">
        <v>2</v>
      </c>
      <c r="AJ51" s="346">
        <v>2</v>
      </c>
      <c r="AK51" s="346">
        <v>2</v>
      </c>
      <c r="AL51" s="346">
        <v>2</v>
      </c>
      <c r="AM51" s="346"/>
      <c r="AN51" s="347"/>
      <c r="AO51" s="345">
        <v>2</v>
      </c>
      <c r="AP51" s="346">
        <v>2</v>
      </c>
      <c r="AQ51" s="346">
        <v>2</v>
      </c>
      <c r="AR51" s="346">
        <v>2</v>
      </c>
      <c r="AS51" s="346">
        <v>2</v>
      </c>
      <c r="AT51" s="346"/>
      <c r="AU51" s="347"/>
      <c r="AV51" s="1987"/>
      <c r="AW51" s="1988"/>
      <c r="AX51" s="1989"/>
      <c r="AY51" s="1990"/>
      <c r="AZ51" s="1991"/>
      <c r="BA51" s="1992"/>
      <c r="BB51" s="1990"/>
      <c r="BC51" s="1991"/>
      <c r="BD51" s="2094"/>
      <c r="BE51" s="2108" t="s">
        <v>108</v>
      </c>
      <c r="BF51" s="2109"/>
      <c r="BG51" s="2109"/>
      <c r="BH51" s="2109"/>
      <c r="BI51" s="2109"/>
      <c r="BJ51" s="2110"/>
      <c r="BK51" s="11"/>
    </row>
    <row r="52" spans="1:63" ht="21" customHeight="1" x14ac:dyDescent="0.15">
      <c r="A52" s="1980"/>
      <c r="B52" s="1933" t="s">
        <v>37</v>
      </c>
      <c r="C52" s="1900"/>
      <c r="D52" s="1900"/>
      <c r="E52" s="1900"/>
      <c r="F52" s="1901"/>
      <c r="G52" s="2062" t="s">
        <v>106</v>
      </c>
      <c r="H52" s="2063"/>
      <c r="I52" s="2063"/>
      <c r="J52" s="2063"/>
      <c r="K52" s="2063"/>
      <c r="L52" s="2064"/>
      <c r="M52" s="2062" t="s">
        <v>610</v>
      </c>
      <c r="N52" s="2063"/>
      <c r="O52" s="2063"/>
      <c r="P52" s="2063"/>
      <c r="Q52" s="2063"/>
      <c r="R52" s="2063"/>
      <c r="S52" s="2063"/>
      <c r="T52" s="348">
        <v>8</v>
      </c>
      <c r="U52" s="51">
        <v>8</v>
      </c>
      <c r="V52" s="51">
        <v>8</v>
      </c>
      <c r="W52" s="51">
        <v>8</v>
      </c>
      <c r="X52" s="51">
        <v>8</v>
      </c>
      <c r="Y52" s="50"/>
      <c r="Z52" s="49"/>
      <c r="AA52" s="348">
        <v>8</v>
      </c>
      <c r="AB52" s="51">
        <v>8</v>
      </c>
      <c r="AC52" s="51">
        <v>8</v>
      </c>
      <c r="AD52" s="51">
        <v>8</v>
      </c>
      <c r="AE52" s="51">
        <v>8</v>
      </c>
      <c r="AF52" s="50"/>
      <c r="AG52" s="49"/>
      <c r="AH52" s="348">
        <v>8</v>
      </c>
      <c r="AI52" s="51">
        <v>8</v>
      </c>
      <c r="AJ52" s="51">
        <v>8</v>
      </c>
      <c r="AK52" s="51">
        <v>8</v>
      </c>
      <c r="AL52" s="51">
        <v>8</v>
      </c>
      <c r="AM52" s="50"/>
      <c r="AN52" s="49"/>
      <c r="AO52" s="348">
        <v>8</v>
      </c>
      <c r="AP52" s="51">
        <v>8</v>
      </c>
      <c r="AQ52" s="51">
        <v>8</v>
      </c>
      <c r="AR52" s="51">
        <v>8</v>
      </c>
      <c r="AS52" s="51">
        <v>8</v>
      </c>
      <c r="AT52" s="50"/>
      <c r="AU52" s="49"/>
      <c r="AV52" s="1934">
        <f t="shared" ref="AV52" si="19">SUM(T52:AU52)</f>
        <v>160</v>
      </c>
      <c r="AW52" s="1934"/>
      <c r="AX52" s="1935"/>
      <c r="AY52" s="1936">
        <f t="shared" ref="AY52" si="20">AV52/4</f>
        <v>40</v>
      </c>
      <c r="AZ52" s="1937"/>
      <c r="BA52" s="1938"/>
      <c r="BB52" s="349"/>
      <c r="BC52" s="350"/>
      <c r="BD52" s="351"/>
      <c r="BE52" s="1908"/>
      <c r="BF52" s="1909"/>
      <c r="BG52" s="1909"/>
      <c r="BH52" s="1909"/>
      <c r="BI52" s="1909"/>
      <c r="BJ52" s="1910"/>
      <c r="BK52" s="11"/>
    </row>
    <row r="53" spans="1:63" ht="21" customHeight="1" x14ac:dyDescent="0.15">
      <c r="A53" s="1980"/>
      <c r="B53" s="1933" t="s">
        <v>37</v>
      </c>
      <c r="C53" s="1900"/>
      <c r="D53" s="1900"/>
      <c r="E53" s="1900"/>
      <c r="F53" s="1901"/>
      <c r="G53" s="2062" t="s">
        <v>527</v>
      </c>
      <c r="H53" s="2063"/>
      <c r="I53" s="2063"/>
      <c r="J53" s="2063"/>
      <c r="K53" s="2063"/>
      <c r="L53" s="2064"/>
      <c r="M53" s="2062" t="s">
        <v>611</v>
      </c>
      <c r="N53" s="2063"/>
      <c r="O53" s="2063"/>
      <c r="P53" s="2063"/>
      <c r="Q53" s="2063"/>
      <c r="R53" s="2063"/>
      <c r="S53" s="2101"/>
      <c r="T53" s="57"/>
      <c r="U53" s="55"/>
      <c r="V53" s="352">
        <v>6</v>
      </c>
      <c r="W53" s="352">
        <v>2</v>
      </c>
      <c r="X53" s="352">
        <v>8</v>
      </c>
      <c r="Y53" s="352">
        <v>8</v>
      </c>
      <c r="Z53" s="356">
        <v>8</v>
      </c>
      <c r="AA53" s="57"/>
      <c r="AB53" s="55"/>
      <c r="AC53" s="352">
        <v>6</v>
      </c>
      <c r="AD53" s="352">
        <v>2</v>
      </c>
      <c r="AE53" s="352">
        <v>8</v>
      </c>
      <c r="AF53" s="352">
        <v>8</v>
      </c>
      <c r="AG53" s="356">
        <v>8</v>
      </c>
      <c r="AH53" s="57"/>
      <c r="AI53" s="55"/>
      <c r="AJ53" s="352">
        <v>6</v>
      </c>
      <c r="AK53" s="352">
        <v>2</v>
      </c>
      <c r="AL53" s="352">
        <v>8</v>
      </c>
      <c r="AM53" s="352">
        <v>8</v>
      </c>
      <c r="AN53" s="356">
        <v>8</v>
      </c>
      <c r="AO53" s="57"/>
      <c r="AP53" s="55"/>
      <c r="AQ53" s="352">
        <v>6</v>
      </c>
      <c r="AR53" s="352">
        <v>2</v>
      </c>
      <c r="AS53" s="352">
        <v>8</v>
      </c>
      <c r="AT53" s="352">
        <v>8</v>
      </c>
      <c r="AU53" s="356">
        <v>8</v>
      </c>
      <c r="AV53" s="1934">
        <f>SUM(T53:AU53)</f>
        <v>128</v>
      </c>
      <c r="AW53" s="1934"/>
      <c r="AX53" s="1935"/>
      <c r="AY53" s="1936">
        <f>AV53/4</f>
        <v>32</v>
      </c>
      <c r="AZ53" s="1937"/>
      <c r="BA53" s="1938"/>
      <c r="BB53" s="349"/>
      <c r="BC53" s="350"/>
      <c r="BD53" s="351"/>
      <c r="BE53" s="2059"/>
      <c r="BF53" s="2060"/>
      <c r="BG53" s="2060"/>
      <c r="BH53" s="2060"/>
      <c r="BI53" s="2060"/>
      <c r="BJ53" s="2061"/>
      <c r="BK53" s="11"/>
    </row>
    <row r="54" spans="1:63" ht="21" customHeight="1" x14ac:dyDescent="0.15">
      <c r="A54" s="1980"/>
      <c r="B54" s="1933" t="s">
        <v>37</v>
      </c>
      <c r="C54" s="1900"/>
      <c r="D54" s="1900"/>
      <c r="E54" s="1900"/>
      <c r="F54" s="1901"/>
      <c r="G54" s="2062" t="s">
        <v>526</v>
      </c>
      <c r="H54" s="2063"/>
      <c r="I54" s="2063"/>
      <c r="J54" s="2063"/>
      <c r="K54" s="2063"/>
      <c r="L54" s="2064"/>
      <c r="M54" s="2062" t="s">
        <v>612</v>
      </c>
      <c r="N54" s="2063"/>
      <c r="O54" s="2063"/>
      <c r="P54" s="2063"/>
      <c r="Q54" s="2063"/>
      <c r="R54" s="2063"/>
      <c r="S54" s="2101"/>
      <c r="T54" s="61">
        <v>2</v>
      </c>
      <c r="U54" s="54">
        <v>4</v>
      </c>
      <c r="V54" s="54">
        <v>6</v>
      </c>
      <c r="W54" s="54">
        <v>4</v>
      </c>
      <c r="X54" s="54">
        <v>6</v>
      </c>
      <c r="Y54" s="54"/>
      <c r="Z54" s="53"/>
      <c r="AA54" s="61">
        <v>2</v>
      </c>
      <c r="AB54" s="54">
        <v>4</v>
      </c>
      <c r="AC54" s="54">
        <v>6</v>
      </c>
      <c r="AD54" s="54">
        <v>4</v>
      </c>
      <c r="AE54" s="54">
        <v>6</v>
      </c>
      <c r="AF54" s="54"/>
      <c r="AG54" s="53"/>
      <c r="AH54" s="61">
        <v>2</v>
      </c>
      <c r="AI54" s="54">
        <v>4</v>
      </c>
      <c r="AJ54" s="54">
        <v>6</v>
      </c>
      <c r="AK54" s="54">
        <v>4</v>
      </c>
      <c r="AL54" s="54">
        <v>6</v>
      </c>
      <c r="AM54" s="54"/>
      <c r="AN54" s="53"/>
      <c r="AO54" s="61">
        <v>2</v>
      </c>
      <c r="AP54" s="54">
        <v>4</v>
      </c>
      <c r="AQ54" s="54">
        <v>6</v>
      </c>
      <c r="AR54" s="54">
        <v>4</v>
      </c>
      <c r="AS54" s="54">
        <v>6</v>
      </c>
      <c r="AT54" s="54"/>
      <c r="AU54" s="53"/>
      <c r="AV54" s="1934">
        <f t="shared" ref="AV54" si="21">SUM(T54:AU54)</f>
        <v>88</v>
      </c>
      <c r="AW54" s="1934"/>
      <c r="AX54" s="1935"/>
      <c r="AY54" s="1936">
        <f t="shared" ref="AY54:AY57" si="22">AV54/4</f>
        <v>22</v>
      </c>
      <c r="AZ54" s="1937"/>
      <c r="BA54" s="1938"/>
      <c r="BB54" s="1939">
        <f>ROUNDDOWN(SUM(AY54:BA57)/M4,1)</f>
        <v>2.4</v>
      </c>
      <c r="BC54" s="1940"/>
      <c r="BD54" s="1941"/>
      <c r="BE54" s="2059" t="s">
        <v>105</v>
      </c>
      <c r="BF54" s="2060"/>
      <c r="BG54" s="2060"/>
      <c r="BH54" s="2060"/>
      <c r="BI54" s="2060"/>
      <c r="BJ54" s="2061"/>
      <c r="BK54" s="11"/>
    </row>
    <row r="55" spans="1:63" ht="21" customHeight="1" x14ac:dyDescent="0.15">
      <c r="A55" s="1980"/>
      <c r="B55" s="1933" t="s">
        <v>37</v>
      </c>
      <c r="C55" s="1900"/>
      <c r="D55" s="1900"/>
      <c r="E55" s="1900"/>
      <c r="F55" s="1901"/>
      <c r="G55" s="2062" t="s">
        <v>526</v>
      </c>
      <c r="H55" s="2063"/>
      <c r="I55" s="2063"/>
      <c r="J55" s="2063"/>
      <c r="K55" s="2063"/>
      <c r="L55" s="2064"/>
      <c r="M55" s="2062" t="s">
        <v>613</v>
      </c>
      <c r="N55" s="2063"/>
      <c r="O55" s="2063"/>
      <c r="P55" s="2063"/>
      <c r="Q55" s="2063"/>
      <c r="R55" s="2063"/>
      <c r="S55" s="2101"/>
      <c r="T55" s="52">
        <v>6</v>
      </c>
      <c r="U55" s="50">
        <v>10</v>
      </c>
      <c r="V55" s="50"/>
      <c r="W55" s="50"/>
      <c r="X55" s="50"/>
      <c r="Y55" s="50">
        <v>6</v>
      </c>
      <c r="Z55" s="49">
        <v>10</v>
      </c>
      <c r="AA55" s="52">
        <v>6</v>
      </c>
      <c r="AB55" s="50">
        <v>10</v>
      </c>
      <c r="AC55" s="50"/>
      <c r="AD55" s="50"/>
      <c r="AE55" s="50"/>
      <c r="AF55" s="50">
        <v>6</v>
      </c>
      <c r="AG55" s="49">
        <v>10</v>
      </c>
      <c r="AH55" s="52">
        <v>6</v>
      </c>
      <c r="AI55" s="50">
        <v>10</v>
      </c>
      <c r="AJ55" s="50"/>
      <c r="AK55" s="50"/>
      <c r="AL55" s="50"/>
      <c r="AM55" s="50">
        <v>6</v>
      </c>
      <c r="AN55" s="49">
        <v>10</v>
      </c>
      <c r="AO55" s="52">
        <v>6</v>
      </c>
      <c r="AP55" s="50">
        <v>10</v>
      </c>
      <c r="AQ55" s="50"/>
      <c r="AR55" s="50"/>
      <c r="AS55" s="50"/>
      <c r="AT55" s="50">
        <v>6</v>
      </c>
      <c r="AU55" s="49">
        <v>10</v>
      </c>
      <c r="AV55" s="1934">
        <f t="shared" ref="AV55:AV56" si="23">SUM(T55:AU55)</f>
        <v>128</v>
      </c>
      <c r="AW55" s="1934"/>
      <c r="AX55" s="1935"/>
      <c r="AY55" s="1936">
        <f t="shared" si="22"/>
        <v>32</v>
      </c>
      <c r="AZ55" s="1937"/>
      <c r="BA55" s="1938"/>
      <c r="BB55" s="1942"/>
      <c r="BC55" s="1943"/>
      <c r="BD55" s="1944"/>
      <c r="BE55" s="2059" t="s">
        <v>105</v>
      </c>
      <c r="BF55" s="2060"/>
      <c r="BG55" s="2060"/>
      <c r="BH55" s="2060"/>
      <c r="BI55" s="2060"/>
      <c r="BJ55" s="2061"/>
      <c r="BK55" s="11"/>
    </row>
    <row r="56" spans="1:63" ht="21" customHeight="1" x14ac:dyDescent="0.15">
      <c r="A56" s="1980"/>
      <c r="B56" s="1933" t="s">
        <v>37</v>
      </c>
      <c r="C56" s="1900"/>
      <c r="D56" s="1900"/>
      <c r="E56" s="1900"/>
      <c r="F56" s="1901"/>
      <c r="G56" s="2062" t="s">
        <v>526</v>
      </c>
      <c r="H56" s="2063"/>
      <c r="I56" s="2063"/>
      <c r="J56" s="2063"/>
      <c r="K56" s="2063"/>
      <c r="L56" s="2064"/>
      <c r="M56" s="2062" t="s">
        <v>614</v>
      </c>
      <c r="N56" s="2063"/>
      <c r="O56" s="2063"/>
      <c r="P56" s="2063"/>
      <c r="Q56" s="2063"/>
      <c r="R56" s="2063"/>
      <c r="S56" s="2101"/>
      <c r="T56" s="52">
        <v>10</v>
      </c>
      <c r="U56" s="55"/>
      <c r="V56" s="55">
        <v>2</v>
      </c>
      <c r="W56" s="352">
        <v>10</v>
      </c>
      <c r="X56" s="55"/>
      <c r="Y56" s="353">
        <v>4</v>
      </c>
      <c r="Z56" s="354">
        <v>4</v>
      </c>
      <c r="AA56" s="52">
        <v>10</v>
      </c>
      <c r="AB56" s="55"/>
      <c r="AC56" s="55">
        <v>2</v>
      </c>
      <c r="AD56" s="352">
        <v>10</v>
      </c>
      <c r="AE56" s="55"/>
      <c r="AF56" s="353">
        <v>4</v>
      </c>
      <c r="AG56" s="354">
        <v>4</v>
      </c>
      <c r="AH56" s="52">
        <v>10</v>
      </c>
      <c r="AI56" s="55"/>
      <c r="AJ56" s="55">
        <v>2</v>
      </c>
      <c r="AK56" s="352">
        <v>10</v>
      </c>
      <c r="AL56" s="55"/>
      <c r="AM56" s="353">
        <v>4</v>
      </c>
      <c r="AN56" s="354">
        <v>4</v>
      </c>
      <c r="AO56" s="52">
        <v>10</v>
      </c>
      <c r="AP56" s="55"/>
      <c r="AQ56" s="55">
        <v>2</v>
      </c>
      <c r="AR56" s="352">
        <v>10</v>
      </c>
      <c r="AS56" s="55"/>
      <c r="AT56" s="353">
        <v>4</v>
      </c>
      <c r="AU56" s="354">
        <v>4</v>
      </c>
      <c r="AV56" s="1934">
        <f t="shared" si="23"/>
        <v>120</v>
      </c>
      <c r="AW56" s="1934"/>
      <c r="AX56" s="1935"/>
      <c r="AY56" s="1936">
        <f t="shared" si="22"/>
        <v>30</v>
      </c>
      <c r="AZ56" s="1937"/>
      <c r="BA56" s="1938"/>
      <c r="BB56" s="1942"/>
      <c r="BC56" s="1943"/>
      <c r="BD56" s="1944"/>
      <c r="BE56" s="2059" t="s">
        <v>104</v>
      </c>
      <c r="BF56" s="2060"/>
      <c r="BG56" s="2060"/>
      <c r="BH56" s="2060"/>
      <c r="BI56" s="2060"/>
      <c r="BJ56" s="2061"/>
      <c r="BK56" s="11"/>
    </row>
    <row r="57" spans="1:63" ht="21" customHeight="1" x14ac:dyDescent="0.15">
      <c r="A57" s="1980"/>
      <c r="B57" s="1933" t="s">
        <v>37</v>
      </c>
      <c r="C57" s="1900"/>
      <c r="D57" s="1900"/>
      <c r="E57" s="1900"/>
      <c r="F57" s="1901"/>
      <c r="G57" s="2062" t="s">
        <v>526</v>
      </c>
      <c r="H57" s="2063"/>
      <c r="I57" s="2063"/>
      <c r="J57" s="2063"/>
      <c r="K57" s="2063"/>
      <c r="L57" s="2064"/>
      <c r="M57" s="2062" t="s">
        <v>615</v>
      </c>
      <c r="N57" s="2063"/>
      <c r="O57" s="2063"/>
      <c r="P57" s="2063"/>
      <c r="Q57" s="2063"/>
      <c r="R57" s="2063"/>
      <c r="S57" s="2101"/>
      <c r="T57" s="52"/>
      <c r="U57" s="50">
        <v>2</v>
      </c>
      <c r="V57" s="353">
        <v>2</v>
      </c>
      <c r="W57" s="50"/>
      <c r="X57" s="50">
        <v>2</v>
      </c>
      <c r="Y57" s="50">
        <v>6</v>
      </c>
      <c r="Z57" s="354">
        <v>2</v>
      </c>
      <c r="AA57" s="52"/>
      <c r="AB57" s="50">
        <v>2</v>
      </c>
      <c r="AC57" s="353">
        <v>2</v>
      </c>
      <c r="AD57" s="50"/>
      <c r="AE57" s="50">
        <v>2</v>
      </c>
      <c r="AF57" s="50">
        <v>6</v>
      </c>
      <c r="AG57" s="354">
        <v>2</v>
      </c>
      <c r="AH57" s="52"/>
      <c r="AI57" s="50">
        <v>2</v>
      </c>
      <c r="AJ57" s="353">
        <v>2</v>
      </c>
      <c r="AK57" s="50"/>
      <c r="AL57" s="50">
        <v>2</v>
      </c>
      <c r="AM57" s="50">
        <v>6</v>
      </c>
      <c r="AN57" s="354">
        <v>2</v>
      </c>
      <c r="AO57" s="52"/>
      <c r="AP57" s="50">
        <v>2</v>
      </c>
      <c r="AQ57" s="353">
        <v>2</v>
      </c>
      <c r="AR57" s="50"/>
      <c r="AS57" s="50">
        <v>2</v>
      </c>
      <c r="AT57" s="50">
        <v>6</v>
      </c>
      <c r="AU57" s="354">
        <v>2</v>
      </c>
      <c r="AV57" s="1934">
        <f t="shared" ref="AV57" si="24">SUM(T57:AU57)</f>
        <v>56</v>
      </c>
      <c r="AW57" s="1934"/>
      <c r="AX57" s="1935"/>
      <c r="AY57" s="1936">
        <f t="shared" si="22"/>
        <v>14</v>
      </c>
      <c r="AZ57" s="1937"/>
      <c r="BA57" s="1938"/>
      <c r="BB57" s="1942"/>
      <c r="BC57" s="1943"/>
      <c r="BD57" s="1944"/>
      <c r="BE57" s="2059" t="s">
        <v>104</v>
      </c>
      <c r="BF57" s="2060"/>
      <c r="BG57" s="2060"/>
      <c r="BH57" s="2060"/>
      <c r="BI57" s="2060"/>
      <c r="BJ57" s="2061"/>
      <c r="BK57" s="11"/>
    </row>
    <row r="58" spans="1:63" ht="21" customHeight="1" thickBot="1" x14ac:dyDescent="0.2">
      <c r="A58" s="1981"/>
      <c r="B58" s="2004" t="s">
        <v>11</v>
      </c>
      <c r="C58" s="2005"/>
      <c r="D58" s="2005"/>
      <c r="E58" s="2005"/>
      <c r="F58" s="2005"/>
      <c r="G58" s="2005"/>
      <c r="H58" s="2005"/>
      <c r="I58" s="2005"/>
      <c r="J58" s="2005"/>
      <c r="K58" s="2005"/>
      <c r="L58" s="2005"/>
      <c r="M58" s="2005"/>
      <c r="N58" s="2005"/>
      <c r="O58" s="2005"/>
      <c r="P58" s="2005"/>
      <c r="Q58" s="2005"/>
      <c r="R58" s="2005"/>
      <c r="S58" s="2006"/>
      <c r="T58" s="10">
        <f>SUM(T52:T57)</f>
        <v>26</v>
      </c>
      <c r="U58" s="8">
        <f>SUM(U52:U57)</f>
        <v>24</v>
      </c>
      <c r="V58" s="8">
        <f t="shared" ref="V58:Y58" si="25">SUM(V52:V57)</f>
        <v>24</v>
      </c>
      <c r="W58" s="8">
        <f t="shared" si="25"/>
        <v>24</v>
      </c>
      <c r="X58" s="8">
        <f t="shared" si="25"/>
        <v>24</v>
      </c>
      <c r="Y58" s="8">
        <f t="shared" si="25"/>
        <v>24</v>
      </c>
      <c r="Z58" s="7">
        <f>SUM(Z52:Z57)</f>
        <v>24</v>
      </c>
      <c r="AA58" s="10">
        <f>SUM(AA52:AA57)</f>
        <v>26</v>
      </c>
      <c r="AB58" s="8">
        <f>SUM(AB52:AB57)</f>
        <v>24</v>
      </c>
      <c r="AC58" s="8">
        <f t="shared" ref="AC58:AF58" si="26">SUM(AC52:AC57)</f>
        <v>24</v>
      </c>
      <c r="AD58" s="8">
        <f t="shared" si="26"/>
        <v>24</v>
      </c>
      <c r="AE58" s="8">
        <f t="shared" si="26"/>
        <v>24</v>
      </c>
      <c r="AF58" s="8">
        <f t="shared" si="26"/>
        <v>24</v>
      </c>
      <c r="AG58" s="7">
        <f>SUM(AG52:AG57)</f>
        <v>24</v>
      </c>
      <c r="AH58" s="10">
        <f>SUM(AH52:AH57)</f>
        <v>26</v>
      </c>
      <c r="AI58" s="8">
        <f>SUM(AI52:AI57)</f>
        <v>24</v>
      </c>
      <c r="AJ58" s="8">
        <f t="shared" ref="AJ58:AM58" si="27">SUM(AJ52:AJ57)</f>
        <v>24</v>
      </c>
      <c r="AK58" s="8">
        <f t="shared" si="27"/>
        <v>24</v>
      </c>
      <c r="AL58" s="8">
        <f t="shared" si="27"/>
        <v>24</v>
      </c>
      <c r="AM58" s="8">
        <f t="shared" si="27"/>
        <v>24</v>
      </c>
      <c r="AN58" s="7">
        <f>SUM(AN52:AN57)</f>
        <v>24</v>
      </c>
      <c r="AO58" s="10">
        <f>SUM(AO52:AO57)</f>
        <v>26</v>
      </c>
      <c r="AP58" s="8">
        <f>SUM(AP52:AP57)</f>
        <v>24</v>
      </c>
      <c r="AQ58" s="8">
        <f t="shared" ref="AQ58:AT58" si="28">SUM(AQ52:AQ57)</f>
        <v>24</v>
      </c>
      <c r="AR58" s="8">
        <f t="shared" si="28"/>
        <v>24</v>
      </c>
      <c r="AS58" s="8">
        <f t="shared" si="28"/>
        <v>24</v>
      </c>
      <c r="AT58" s="8">
        <f t="shared" si="28"/>
        <v>24</v>
      </c>
      <c r="AU58" s="7">
        <f>SUM(AU52:AU57)</f>
        <v>24</v>
      </c>
      <c r="AV58" s="2007">
        <f>SUM(AV54:AX57)</f>
        <v>392</v>
      </c>
      <c r="AW58" s="2007"/>
      <c r="AX58" s="2008"/>
      <c r="AY58" s="2009">
        <f>SUM(AY54:BA57)</f>
        <v>98</v>
      </c>
      <c r="AZ58" s="2010"/>
      <c r="BA58" s="2011"/>
      <c r="BB58" s="2102"/>
      <c r="BC58" s="2103"/>
      <c r="BD58" s="2104"/>
      <c r="BE58" s="2012"/>
      <c r="BF58" s="2013"/>
      <c r="BG58" s="2013"/>
      <c r="BH58" s="2013"/>
      <c r="BI58" s="2013"/>
      <c r="BJ58" s="2014"/>
    </row>
    <row r="59" spans="1:63" ht="21" customHeight="1" x14ac:dyDescent="0.15">
      <c r="A59" s="1979" t="s">
        <v>519</v>
      </c>
      <c r="B59" s="1982" t="s">
        <v>0</v>
      </c>
      <c r="C59" s="1983"/>
      <c r="D59" s="1983"/>
      <c r="E59" s="1983"/>
      <c r="F59" s="1984"/>
      <c r="G59" s="1985"/>
      <c r="H59" s="1983"/>
      <c r="I59" s="1983"/>
      <c r="J59" s="1983"/>
      <c r="K59" s="1983"/>
      <c r="L59" s="1984"/>
      <c r="M59" s="1985"/>
      <c r="N59" s="1983"/>
      <c r="O59" s="1983"/>
      <c r="P59" s="1983"/>
      <c r="Q59" s="1983"/>
      <c r="R59" s="1983"/>
      <c r="S59" s="1986"/>
      <c r="T59" s="339"/>
      <c r="U59" s="340"/>
      <c r="V59" s="340"/>
      <c r="W59" s="340"/>
      <c r="X59" s="340"/>
      <c r="Y59" s="340"/>
      <c r="Z59" s="341"/>
      <c r="AA59" s="339"/>
      <c r="AB59" s="340"/>
      <c r="AC59" s="340"/>
      <c r="AD59" s="340"/>
      <c r="AE59" s="340"/>
      <c r="AF59" s="340"/>
      <c r="AG59" s="341"/>
      <c r="AH59" s="339"/>
      <c r="AI59" s="340"/>
      <c r="AJ59" s="340"/>
      <c r="AK59" s="340"/>
      <c r="AL59" s="340"/>
      <c r="AM59" s="340"/>
      <c r="AN59" s="341"/>
      <c r="AO59" s="339"/>
      <c r="AP59" s="340"/>
      <c r="AQ59" s="340"/>
      <c r="AR59" s="340"/>
      <c r="AS59" s="340"/>
      <c r="AT59" s="340"/>
      <c r="AU59" s="341"/>
      <c r="AV59" s="1987"/>
      <c r="AW59" s="1988"/>
      <c r="AX59" s="1989"/>
      <c r="AY59" s="1990"/>
      <c r="AZ59" s="1991"/>
      <c r="BA59" s="1992"/>
      <c r="BB59" s="1990"/>
      <c r="BC59" s="1991"/>
      <c r="BD59" s="2094"/>
      <c r="BE59" s="1993"/>
      <c r="BF59" s="1994"/>
      <c r="BG59" s="1994"/>
      <c r="BH59" s="1994"/>
      <c r="BI59" s="1994"/>
      <c r="BJ59" s="1995"/>
      <c r="BK59" s="11"/>
    </row>
    <row r="60" spans="1:63" ht="21" customHeight="1" x14ac:dyDescent="0.15">
      <c r="A60" s="1980"/>
      <c r="B60" s="1933" t="s">
        <v>37</v>
      </c>
      <c r="C60" s="1900"/>
      <c r="D60" s="1900"/>
      <c r="E60" s="1900"/>
      <c r="F60" s="1901"/>
      <c r="G60" s="1899"/>
      <c r="H60" s="1900"/>
      <c r="I60" s="1900"/>
      <c r="J60" s="1900"/>
      <c r="K60" s="1900"/>
      <c r="L60" s="1901"/>
      <c r="M60" s="1899"/>
      <c r="N60" s="1900"/>
      <c r="O60" s="1900"/>
      <c r="P60" s="1900"/>
      <c r="Q60" s="1900"/>
      <c r="R60" s="1900"/>
      <c r="S60" s="2003"/>
      <c r="T60" s="20"/>
      <c r="U60" s="13"/>
      <c r="V60" s="19"/>
      <c r="W60" s="13"/>
      <c r="X60" s="19"/>
      <c r="Y60" s="19"/>
      <c r="Z60" s="12"/>
      <c r="AA60" s="14"/>
      <c r="AB60" s="13"/>
      <c r="AC60" s="19"/>
      <c r="AD60" s="13"/>
      <c r="AE60" s="19"/>
      <c r="AF60" s="19"/>
      <c r="AG60" s="12"/>
      <c r="AH60" s="14"/>
      <c r="AI60" s="13"/>
      <c r="AJ60" s="19"/>
      <c r="AK60" s="13"/>
      <c r="AL60" s="19"/>
      <c r="AM60" s="19"/>
      <c r="AN60" s="12"/>
      <c r="AO60" s="14"/>
      <c r="AP60" s="13"/>
      <c r="AQ60" s="19"/>
      <c r="AR60" s="13"/>
      <c r="AS60" s="19"/>
      <c r="AT60" s="19"/>
      <c r="AU60" s="12"/>
      <c r="AV60" s="1934">
        <f t="shared" ref="AV60" si="29">SUM(T60:AU60)</f>
        <v>0</v>
      </c>
      <c r="AW60" s="1934"/>
      <c r="AX60" s="1935"/>
      <c r="AY60" s="1936">
        <f t="shared" ref="AY60:AY63" si="30">AV60/4</f>
        <v>0</v>
      </c>
      <c r="AZ60" s="1937"/>
      <c r="BA60" s="1938"/>
      <c r="BB60" s="1939">
        <f>ROUNDDOWN(SUM(AY60:BA64)/M4,1)</f>
        <v>0</v>
      </c>
      <c r="BC60" s="1940"/>
      <c r="BD60" s="1941"/>
      <c r="BE60" s="1908"/>
      <c r="BF60" s="1909"/>
      <c r="BG60" s="1909"/>
      <c r="BH60" s="1909"/>
      <c r="BI60" s="1909"/>
      <c r="BJ60" s="1910"/>
      <c r="BK60" s="11"/>
    </row>
    <row r="61" spans="1:63" ht="21" customHeight="1" x14ac:dyDescent="0.15">
      <c r="A61" s="1980"/>
      <c r="B61" s="1933" t="s">
        <v>37</v>
      </c>
      <c r="C61" s="1900"/>
      <c r="D61" s="1900"/>
      <c r="E61" s="1900"/>
      <c r="F61" s="1901"/>
      <c r="G61" s="1899"/>
      <c r="H61" s="1900"/>
      <c r="I61" s="1900"/>
      <c r="J61" s="1900"/>
      <c r="K61" s="1900"/>
      <c r="L61" s="1901"/>
      <c r="M61" s="1899"/>
      <c r="N61" s="1900"/>
      <c r="O61" s="1900"/>
      <c r="P61" s="1900"/>
      <c r="Q61" s="1900"/>
      <c r="R61" s="1900"/>
      <c r="S61" s="2003"/>
      <c r="T61" s="14"/>
      <c r="U61" s="13"/>
      <c r="V61" s="13"/>
      <c r="W61" s="13"/>
      <c r="X61" s="15"/>
      <c r="Y61" s="13"/>
      <c r="Z61" s="12"/>
      <c r="AA61" s="14"/>
      <c r="AB61" s="13"/>
      <c r="AC61" s="13"/>
      <c r="AD61" s="13"/>
      <c r="AE61" s="15"/>
      <c r="AF61" s="13"/>
      <c r="AG61" s="12"/>
      <c r="AH61" s="14"/>
      <c r="AI61" s="13"/>
      <c r="AJ61" s="13"/>
      <c r="AK61" s="13"/>
      <c r="AL61" s="15"/>
      <c r="AM61" s="13"/>
      <c r="AN61" s="12"/>
      <c r="AO61" s="14"/>
      <c r="AP61" s="13"/>
      <c r="AQ61" s="13"/>
      <c r="AR61" s="13"/>
      <c r="AS61" s="15"/>
      <c r="AT61" s="13"/>
      <c r="AU61" s="12"/>
      <c r="AV61" s="1934">
        <f t="shared" ref="AV61:AV62" si="31">SUM(T61:AU61)</f>
        <v>0</v>
      </c>
      <c r="AW61" s="1934"/>
      <c r="AX61" s="1935"/>
      <c r="AY61" s="1936">
        <f t="shared" si="30"/>
        <v>0</v>
      </c>
      <c r="AZ61" s="1937"/>
      <c r="BA61" s="1938"/>
      <c r="BB61" s="1942"/>
      <c r="BC61" s="1943"/>
      <c r="BD61" s="1944"/>
      <c r="BE61" s="1908"/>
      <c r="BF61" s="1909"/>
      <c r="BG61" s="1909"/>
      <c r="BH61" s="1909"/>
      <c r="BI61" s="1909"/>
      <c r="BJ61" s="1910"/>
      <c r="BK61" s="11"/>
    </row>
    <row r="62" spans="1:63" ht="21" customHeight="1" x14ac:dyDescent="0.15">
      <c r="A62" s="1980"/>
      <c r="B62" s="1933" t="s">
        <v>37</v>
      </c>
      <c r="C62" s="1900"/>
      <c r="D62" s="1900"/>
      <c r="E62" s="1900"/>
      <c r="F62" s="1901"/>
      <c r="G62" s="1899"/>
      <c r="H62" s="1900"/>
      <c r="I62" s="1900"/>
      <c r="J62" s="1900"/>
      <c r="K62" s="1900"/>
      <c r="L62" s="1901"/>
      <c r="M62" s="1899"/>
      <c r="N62" s="1900"/>
      <c r="O62" s="1900"/>
      <c r="P62" s="1900"/>
      <c r="Q62" s="1900"/>
      <c r="R62" s="1900"/>
      <c r="S62" s="2003"/>
      <c r="T62" s="14"/>
      <c r="U62" s="13"/>
      <c r="V62" s="13"/>
      <c r="W62" s="13"/>
      <c r="X62" s="13"/>
      <c r="Y62" s="13"/>
      <c r="Z62" s="12"/>
      <c r="AA62" s="14"/>
      <c r="AB62" s="13"/>
      <c r="AC62" s="13"/>
      <c r="AD62" s="13"/>
      <c r="AE62" s="13"/>
      <c r="AF62" s="13"/>
      <c r="AG62" s="12"/>
      <c r="AH62" s="14"/>
      <c r="AI62" s="13"/>
      <c r="AJ62" s="13"/>
      <c r="AK62" s="13"/>
      <c r="AL62" s="13"/>
      <c r="AM62" s="13"/>
      <c r="AN62" s="12"/>
      <c r="AO62" s="14"/>
      <c r="AP62" s="13"/>
      <c r="AQ62" s="13"/>
      <c r="AR62" s="13"/>
      <c r="AS62" s="13"/>
      <c r="AT62" s="13"/>
      <c r="AU62" s="12"/>
      <c r="AV62" s="1934">
        <f t="shared" si="31"/>
        <v>0</v>
      </c>
      <c r="AW62" s="1934"/>
      <c r="AX62" s="1935"/>
      <c r="AY62" s="1936">
        <f t="shared" si="30"/>
        <v>0</v>
      </c>
      <c r="AZ62" s="1937"/>
      <c r="BA62" s="1938"/>
      <c r="BB62" s="1942"/>
      <c r="BC62" s="1943"/>
      <c r="BD62" s="1944"/>
      <c r="BE62" s="1908"/>
      <c r="BF62" s="1909"/>
      <c r="BG62" s="1909"/>
      <c r="BH62" s="1909"/>
      <c r="BI62" s="1909"/>
      <c r="BJ62" s="1910"/>
      <c r="BK62" s="11"/>
    </row>
    <row r="63" spans="1:63" ht="21" customHeight="1" x14ac:dyDescent="0.15">
      <c r="A63" s="1980"/>
      <c r="B63" s="1933" t="s">
        <v>37</v>
      </c>
      <c r="C63" s="1900"/>
      <c r="D63" s="1900"/>
      <c r="E63" s="1900"/>
      <c r="F63" s="1901"/>
      <c r="G63" s="1899"/>
      <c r="H63" s="1900"/>
      <c r="I63" s="1900"/>
      <c r="J63" s="1900"/>
      <c r="K63" s="1900"/>
      <c r="L63" s="1901"/>
      <c r="M63" s="1899"/>
      <c r="N63" s="1900"/>
      <c r="O63" s="1900"/>
      <c r="P63" s="1900"/>
      <c r="Q63" s="1900"/>
      <c r="R63" s="1900"/>
      <c r="S63" s="2003"/>
      <c r="T63" s="14"/>
      <c r="U63" s="13"/>
      <c r="V63" s="13"/>
      <c r="W63" s="13"/>
      <c r="X63" s="13"/>
      <c r="Y63" s="13"/>
      <c r="Z63" s="12"/>
      <c r="AA63" s="14"/>
      <c r="AB63" s="13"/>
      <c r="AC63" s="13"/>
      <c r="AD63" s="13"/>
      <c r="AE63" s="13"/>
      <c r="AF63" s="13"/>
      <c r="AG63" s="12"/>
      <c r="AH63" s="14"/>
      <c r="AI63" s="13"/>
      <c r="AJ63" s="13"/>
      <c r="AK63" s="13"/>
      <c r="AL63" s="13"/>
      <c r="AM63" s="13"/>
      <c r="AN63" s="12"/>
      <c r="AO63" s="14"/>
      <c r="AP63" s="13"/>
      <c r="AQ63" s="13"/>
      <c r="AR63" s="13"/>
      <c r="AS63" s="13"/>
      <c r="AT63" s="13"/>
      <c r="AU63" s="12"/>
      <c r="AV63" s="1934">
        <f t="shared" ref="AV63" si="32">SUM(T63:AU63)</f>
        <v>0</v>
      </c>
      <c r="AW63" s="1934"/>
      <c r="AX63" s="1935"/>
      <c r="AY63" s="1936">
        <f t="shared" si="30"/>
        <v>0</v>
      </c>
      <c r="AZ63" s="1937"/>
      <c r="BA63" s="1938"/>
      <c r="BB63" s="1942"/>
      <c r="BC63" s="1943"/>
      <c r="BD63" s="1944"/>
      <c r="BE63" s="1908"/>
      <c r="BF63" s="1909"/>
      <c r="BG63" s="1909"/>
      <c r="BH63" s="1909"/>
      <c r="BI63" s="1909"/>
      <c r="BJ63" s="1910"/>
      <c r="BK63" s="11"/>
    </row>
    <row r="64" spans="1:63" ht="21" customHeight="1" x14ac:dyDescent="0.15">
      <c r="A64" s="1980"/>
      <c r="B64" s="1933" t="s">
        <v>37</v>
      </c>
      <c r="C64" s="1900"/>
      <c r="D64" s="1900"/>
      <c r="E64" s="1900"/>
      <c r="F64" s="1901"/>
      <c r="G64" s="1899"/>
      <c r="H64" s="1900"/>
      <c r="I64" s="1900"/>
      <c r="J64" s="1900"/>
      <c r="K64" s="1900"/>
      <c r="L64" s="1901"/>
      <c r="M64" s="1899"/>
      <c r="N64" s="1900"/>
      <c r="O64" s="1900"/>
      <c r="P64" s="1900"/>
      <c r="Q64" s="1900"/>
      <c r="R64" s="1900"/>
      <c r="S64" s="2003"/>
      <c r="T64" s="14"/>
      <c r="U64" s="13"/>
      <c r="V64" s="13"/>
      <c r="W64" s="13"/>
      <c r="X64" s="13"/>
      <c r="Y64" s="13"/>
      <c r="Z64" s="12"/>
      <c r="AA64" s="14"/>
      <c r="AB64" s="13"/>
      <c r="AC64" s="13"/>
      <c r="AD64" s="13"/>
      <c r="AE64" s="13"/>
      <c r="AF64" s="13"/>
      <c r="AG64" s="12"/>
      <c r="AH64" s="14"/>
      <c r="AI64" s="13"/>
      <c r="AJ64" s="13"/>
      <c r="AK64" s="13"/>
      <c r="AL64" s="13"/>
      <c r="AM64" s="13"/>
      <c r="AN64" s="12"/>
      <c r="AO64" s="14"/>
      <c r="AP64" s="13"/>
      <c r="AQ64" s="13"/>
      <c r="AR64" s="13"/>
      <c r="AS64" s="13"/>
      <c r="AT64" s="13"/>
      <c r="AU64" s="12"/>
      <c r="AV64" s="1934">
        <f>SUM(T64:AU64)</f>
        <v>0</v>
      </c>
      <c r="AW64" s="1934"/>
      <c r="AX64" s="1935"/>
      <c r="AY64" s="1936">
        <f>AV64/4</f>
        <v>0</v>
      </c>
      <c r="AZ64" s="1937"/>
      <c r="BA64" s="1938"/>
      <c r="BB64" s="1945"/>
      <c r="BC64" s="1946"/>
      <c r="BD64" s="1947"/>
      <c r="BE64" s="1908"/>
      <c r="BF64" s="1909"/>
      <c r="BG64" s="1909"/>
      <c r="BH64" s="1909"/>
      <c r="BI64" s="1909"/>
      <c r="BJ64" s="1910"/>
      <c r="BK64" s="11"/>
    </row>
    <row r="65" spans="1:62" ht="21" customHeight="1" thickBot="1" x14ac:dyDescent="0.2">
      <c r="A65" s="1981"/>
      <c r="B65" s="2004" t="s">
        <v>11</v>
      </c>
      <c r="C65" s="2005"/>
      <c r="D65" s="2005"/>
      <c r="E65" s="2005"/>
      <c r="F65" s="2005"/>
      <c r="G65" s="2005"/>
      <c r="H65" s="2005"/>
      <c r="I65" s="2005"/>
      <c r="J65" s="2005"/>
      <c r="K65" s="2005"/>
      <c r="L65" s="2005"/>
      <c r="M65" s="2005"/>
      <c r="N65" s="2005"/>
      <c r="O65" s="2005"/>
      <c r="P65" s="2005"/>
      <c r="Q65" s="2005"/>
      <c r="R65" s="2005"/>
      <c r="S65" s="2006"/>
      <c r="T65" s="10">
        <f>SUM(T60:T64)</f>
        <v>0</v>
      </c>
      <c r="U65" s="8">
        <f>SUM(U60:U64)</f>
        <v>0</v>
      </c>
      <c r="V65" s="8">
        <f t="shared" ref="V65:Y65" si="33">SUM(V60:V64)</f>
        <v>0</v>
      </c>
      <c r="W65" s="8">
        <f t="shared" si="33"/>
        <v>0</v>
      </c>
      <c r="X65" s="8">
        <f t="shared" si="33"/>
        <v>0</v>
      </c>
      <c r="Y65" s="8">
        <f t="shared" si="33"/>
        <v>0</v>
      </c>
      <c r="Z65" s="7">
        <f>SUM(Z60:Z64)</f>
        <v>0</v>
      </c>
      <c r="AA65" s="10">
        <f>SUM(AA60:AA64)</f>
        <v>0</v>
      </c>
      <c r="AB65" s="8">
        <f>SUM(AB60:AB64)</f>
        <v>0</v>
      </c>
      <c r="AC65" s="8">
        <f t="shared" ref="AC65:AF65" si="34">SUM(AC60:AC64)</f>
        <v>0</v>
      </c>
      <c r="AD65" s="8">
        <f t="shared" si="34"/>
        <v>0</v>
      </c>
      <c r="AE65" s="8">
        <f t="shared" si="34"/>
        <v>0</v>
      </c>
      <c r="AF65" s="8">
        <f t="shared" si="34"/>
        <v>0</v>
      </c>
      <c r="AG65" s="7">
        <f>SUM(AG60:AG64)</f>
        <v>0</v>
      </c>
      <c r="AH65" s="10">
        <f>SUM(AH60:AH64)</f>
        <v>0</v>
      </c>
      <c r="AI65" s="8">
        <f>SUM(AI60:AI64)</f>
        <v>0</v>
      </c>
      <c r="AJ65" s="8">
        <f t="shared" ref="AJ65:AM65" si="35">SUM(AJ60:AJ64)</f>
        <v>0</v>
      </c>
      <c r="AK65" s="8">
        <f t="shared" si="35"/>
        <v>0</v>
      </c>
      <c r="AL65" s="8">
        <f t="shared" si="35"/>
        <v>0</v>
      </c>
      <c r="AM65" s="8">
        <f t="shared" si="35"/>
        <v>0</v>
      </c>
      <c r="AN65" s="7">
        <f>SUM(AN60:AN64)</f>
        <v>0</v>
      </c>
      <c r="AO65" s="10">
        <f>SUM(AO60:AO64)</f>
        <v>0</v>
      </c>
      <c r="AP65" s="8">
        <f>SUM(AP60:AP64)</f>
        <v>0</v>
      </c>
      <c r="AQ65" s="8">
        <f t="shared" ref="AQ65:AT65" si="36">SUM(AQ60:AQ64)</f>
        <v>0</v>
      </c>
      <c r="AR65" s="8">
        <f t="shared" si="36"/>
        <v>0</v>
      </c>
      <c r="AS65" s="8">
        <f t="shared" si="36"/>
        <v>0</v>
      </c>
      <c r="AT65" s="8">
        <f t="shared" si="36"/>
        <v>0</v>
      </c>
      <c r="AU65" s="7">
        <f>SUM(AU60:AU64)</f>
        <v>0</v>
      </c>
      <c r="AV65" s="2007">
        <f>SUM(AV60:AX63)</f>
        <v>0</v>
      </c>
      <c r="AW65" s="2007"/>
      <c r="AX65" s="2008"/>
      <c r="AY65" s="2009">
        <f>SUM(AY60:BA63)</f>
        <v>0</v>
      </c>
      <c r="AZ65" s="2010"/>
      <c r="BA65" s="2011"/>
      <c r="BB65" s="2102"/>
      <c r="BC65" s="2103"/>
      <c r="BD65" s="2104"/>
      <c r="BE65" s="2012"/>
      <c r="BF65" s="2013"/>
      <c r="BG65" s="2013"/>
      <c r="BH65" s="2013"/>
      <c r="BI65" s="2013"/>
      <c r="BJ65" s="2014"/>
    </row>
    <row r="66" spans="1:62" ht="44.25" customHeight="1" x14ac:dyDescent="0.15"/>
    <row r="69" spans="1:62" ht="21" customHeight="1" x14ac:dyDescent="0.15">
      <c r="A69" s="5"/>
    </row>
    <row r="70" spans="1:62" ht="21" customHeight="1" x14ac:dyDescent="0.15">
      <c r="A70" s="5"/>
    </row>
    <row r="71" spans="1:62" ht="21" customHeight="1" x14ac:dyDescent="0.15">
      <c r="A71" s="5"/>
    </row>
    <row r="72" spans="1:62" ht="21" customHeight="1" x14ac:dyDescent="0.15">
      <c r="A72" s="5"/>
    </row>
    <row r="73" spans="1:62" ht="21" customHeight="1" x14ac:dyDescent="0.15">
      <c r="B73" s="5"/>
    </row>
    <row r="74" spans="1:62" ht="21" customHeight="1" x14ac:dyDescent="0.15">
      <c r="B74" s="5"/>
    </row>
    <row r="75" spans="1:62" ht="21" customHeight="1" x14ac:dyDescent="0.15">
      <c r="A75" s="5"/>
    </row>
    <row r="76" spans="1:62" ht="21" customHeight="1" x14ac:dyDescent="0.15">
      <c r="A76" s="5" t="s">
        <v>616</v>
      </c>
    </row>
    <row r="90" ht="28.5" customHeight="1" x14ac:dyDescent="0.15"/>
    <row r="91" ht="159" customHeight="1" x14ac:dyDescent="0.15"/>
  </sheetData>
  <mergeCells count="460">
    <mergeCell ref="B65:S65"/>
    <mergeCell ref="AV65:AX65"/>
    <mergeCell ref="AY65:BA65"/>
    <mergeCell ref="BB65:BD65"/>
    <mergeCell ref="BE65:BJ65"/>
    <mergeCell ref="B64:F64"/>
    <mergeCell ref="G64:L64"/>
    <mergeCell ref="M64:S64"/>
    <mergeCell ref="AV64:AX64"/>
    <mergeCell ref="AY64:BA64"/>
    <mergeCell ref="BE64:BJ64"/>
    <mergeCell ref="BB60:BD64"/>
    <mergeCell ref="BE60:BJ60"/>
    <mergeCell ref="B63:F63"/>
    <mergeCell ref="G63:L63"/>
    <mergeCell ref="M63:S63"/>
    <mergeCell ref="AV63:AX63"/>
    <mergeCell ref="AY63:BA63"/>
    <mergeCell ref="BE63:BJ63"/>
    <mergeCell ref="B62:F62"/>
    <mergeCell ref="G62:L62"/>
    <mergeCell ref="M62:S62"/>
    <mergeCell ref="AV62:AX62"/>
    <mergeCell ref="AY62:BA62"/>
    <mergeCell ref="BE62:BJ62"/>
    <mergeCell ref="B58:S58"/>
    <mergeCell ref="AV58:AX58"/>
    <mergeCell ref="AY58:BA58"/>
    <mergeCell ref="BB58:BD58"/>
    <mergeCell ref="BE58:BJ58"/>
    <mergeCell ref="A59:A65"/>
    <mergeCell ref="B59:F59"/>
    <mergeCell ref="G59:L59"/>
    <mergeCell ref="M59:S59"/>
    <mergeCell ref="AV59:AX59"/>
    <mergeCell ref="B61:F61"/>
    <mergeCell ref="G61:L61"/>
    <mergeCell ref="M61:S61"/>
    <mergeCell ref="AV61:AX61"/>
    <mergeCell ref="AY61:BA61"/>
    <mergeCell ref="BE61:BJ61"/>
    <mergeCell ref="AY59:BA59"/>
    <mergeCell ref="BB59:BD59"/>
    <mergeCell ref="BE59:BJ59"/>
    <mergeCell ref="B60:F60"/>
    <mergeCell ref="G60:L60"/>
    <mergeCell ref="M60:S60"/>
    <mergeCell ref="AV60:AX60"/>
    <mergeCell ref="AY60:BA60"/>
    <mergeCell ref="B57:F57"/>
    <mergeCell ref="G57:L57"/>
    <mergeCell ref="M57:S57"/>
    <mergeCell ref="AV57:AX57"/>
    <mergeCell ref="AY57:BA57"/>
    <mergeCell ref="BE57:BJ57"/>
    <mergeCell ref="BE54:BJ54"/>
    <mergeCell ref="B55:F55"/>
    <mergeCell ref="G55:L55"/>
    <mergeCell ref="M55:S55"/>
    <mergeCell ref="AV55:AX55"/>
    <mergeCell ref="AY55:BA55"/>
    <mergeCell ref="BE55:BJ55"/>
    <mergeCell ref="B54:F54"/>
    <mergeCell ref="G54:L54"/>
    <mergeCell ref="M54:S54"/>
    <mergeCell ref="AV54:AX54"/>
    <mergeCell ref="AY54:BA54"/>
    <mergeCell ref="BB54:BD57"/>
    <mergeCell ref="B56:F56"/>
    <mergeCell ref="G56:L56"/>
    <mergeCell ref="M56:S56"/>
    <mergeCell ref="BE50:BJ50"/>
    <mergeCell ref="A51:A58"/>
    <mergeCell ref="B51:F51"/>
    <mergeCell ref="G51:L51"/>
    <mergeCell ref="M51:S51"/>
    <mergeCell ref="AV51:AX51"/>
    <mergeCell ref="AV56:AX56"/>
    <mergeCell ref="B53:F53"/>
    <mergeCell ref="G53:L53"/>
    <mergeCell ref="M53:S53"/>
    <mergeCell ref="AV53:AX53"/>
    <mergeCell ref="AY53:BA53"/>
    <mergeCell ref="BE53:BJ53"/>
    <mergeCell ref="AY51:BA51"/>
    <mergeCell ref="BB51:BD51"/>
    <mergeCell ref="BE51:BJ51"/>
    <mergeCell ref="B52:F52"/>
    <mergeCell ref="G52:L52"/>
    <mergeCell ref="M52:S52"/>
    <mergeCell ref="AV52:AX52"/>
    <mergeCell ref="AY52:BA52"/>
    <mergeCell ref="BE52:BJ52"/>
    <mergeCell ref="AY56:BA56"/>
    <mergeCell ref="BE56:BJ56"/>
    <mergeCell ref="AY46:BA46"/>
    <mergeCell ref="BB46:BD49"/>
    <mergeCell ref="B48:F48"/>
    <mergeCell ref="G48:L48"/>
    <mergeCell ref="M48:S48"/>
    <mergeCell ref="B50:S50"/>
    <mergeCell ref="AV50:AX50"/>
    <mergeCell ref="AY50:BA50"/>
    <mergeCell ref="BB50:BD50"/>
    <mergeCell ref="G44:L44"/>
    <mergeCell ref="M44:S44"/>
    <mergeCell ref="AV44:AX44"/>
    <mergeCell ref="AY44:BA44"/>
    <mergeCell ref="BE44:BJ44"/>
    <mergeCell ref="AY48:BA48"/>
    <mergeCell ref="BE48:BJ48"/>
    <mergeCell ref="B49:F49"/>
    <mergeCell ref="G49:L49"/>
    <mergeCell ref="M49:S49"/>
    <mergeCell ref="AV49:AX49"/>
    <mergeCell ref="AY49:BA49"/>
    <mergeCell ref="BE49:BJ49"/>
    <mergeCell ref="BE46:BJ46"/>
    <mergeCell ref="B47:F47"/>
    <mergeCell ref="G47:L47"/>
    <mergeCell ref="M47:S47"/>
    <mergeCell ref="AV47:AX47"/>
    <mergeCell ref="AY47:BA47"/>
    <mergeCell ref="BE47:BJ47"/>
    <mergeCell ref="B46:F46"/>
    <mergeCell ref="G46:L46"/>
    <mergeCell ref="M46:S46"/>
    <mergeCell ref="AV46:AX46"/>
    <mergeCell ref="BB42:BD42"/>
    <mergeCell ref="BE42:BJ42"/>
    <mergeCell ref="A43:A50"/>
    <mergeCell ref="B43:F43"/>
    <mergeCell ref="G43:L43"/>
    <mergeCell ref="M43:S43"/>
    <mergeCell ref="AV43:AX43"/>
    <mergeCell ref="AY43:BA43"/>
    <mergeCell ref="BB43:BD43"/>
    <mergeCell ref="BE43:BJ43"/>
    <mergeCell ref="B42:F42"/>
    <mergeCell ref="G42:I42"/>
    <mergeCell ref="J42:L42"/>
    <mergeCell ref="M42:Q42"/>
    <mergeCell ref="AV42:AX42"/>
    <mergeCell ref="AY42:BA42"/>
    <mergeCell ref="AV48:AX48"/>
    <mergeCell ref="B45:F45"/>
    <mergeCell ref="G45:L45"/>
    <mergeCell ref="M45:S45"/>
    <mergeCell ref="AV45:AX45"/>
    <mergeCell ref="AY45:BA45"/>
    <mergeCell ref="BE45:BJ45"/>
    <mergeCell ref="B44:F44"/>
    <mergeCell ref="BB40:BD40"/>
    <mergeCell ref="BE40:BJ40"/>
    <mergeCell ref="B41:F41"/>
    <mergeCell ref="G41:I41"/>
    <mergeCell ref="J41:L41"/>
    <mergeCell ref="M41:Q41"/>
    <mergeCell ref="AV41:AX41"/>
    <mergeCell ref="AY41:BA41"/>
    <mergeCell ref="BB41:BD41"/>
    <mergeCell ref="BE41:BJ41"/>
    <mergeCell ref="B40:F40"/>
    <mergeCell ref="G40:I40"/>
    <mergeCell ref="J40:L40"/>
    <mergeCell ref="M40:Q40"/>
    <mergeCell ref="AV40:AX40"/>
    <mergeCell ref="AY40:BA40"/>
    <mergeCell ref="AY36:BA36"/>
    <mergeCell ref="BB38:BD38"/>
    <mergeCell ref="BE38:BJ38"/>
    <mergeCell ref="B39:F39"/>
    <mergeCell ref="G39:I39"/>
    <mergeCell ref="J39:L39"/>
    <mergeCell ref="M39:Q39"/>
    <mergeCell ref="AV39:AX39"/>
    <mergeCell ref="AY39:BA39"/>
    <mergeCell ref="BB39:BD39"/>
    <mergeCell ref="BE39:BJ39"/>
    <mergeCell ref="B38:F38"/>
    <mergeCell ref="G38:I38"/>
    <mergeCell ref="J38:L38"/>
    <mergeCell ref="M38:Q38"/>
    <mergeCell ref="AV38:AX38"/>
    <mergeCell ref="AY38:BA38"/>
    <mergeCell ref="A35:A42"/>
    <mergeCell ref="B35:F35"/>
    <mergeCell ref="G35:I35"/>
    <mergeCell ref="J35:L35"/>
    <mergeCell ref="M35:Q35"/>
    <mergeCell ref="AV35:AX35"/>
    <mergeCell ref="AY35:BA35"/>
    <mergeCell ref="BB35:BD35"/>
    <mergeCell ref="BE35:BJ35"/>
    <mergeCell ref="BB36:BD36"/>
    <mergeCell ref="BE36:BJ36"/>
    <mergeCell ref="B37:F37"/>
    <mergeCell ref="G37:I37"/>
    <mergeCell ref="J37:L37"/>
    <mergeCell ref="M37:Q37"/>
    <mergeCell ref="AV37:AX37"/>
    <mergeCell ref="AY37:BA37"/>
    <mergeCell ref="BB37:BD37"/>
    <mergeCell ref="BE37:BJ37"/>
    <mergeCell ref="B36:F36"/>
    <mergeCell ref="G36:I36"/>
    <mergeCell ref="J36:L36"/>
    <mergeCell ref="M36:Q36"/>
    <mergeCell ref="AV36:AX36"/>
    <mergeCell ref="A33:A34"/>
    <mergeCell ref="B33:F34"/>
    <mergeCell ref="G33:L34"/>
    <mergeCell ref="M33:S34"/>
    <mergeCell ref="T33:Z33"/>
    <mergeCell ref="A18:A32"/>
    <mergeCell ref="BE33:BJ34"/>
    <mergeCell ref="AA33:AG33"/>
    <mergeCell ref="AH33:AN33"/>
    <mergeCell ref="AO33:AU33"/>
    <mergeCell ref="AV33:AX34"/>
    <mergeCell ref="AY33:BA34"/>
    <mergeCell ref="BB33:BD34"/>
    <mergeCell ref="G31:I31"/>
    <mergeCell ref="J31:L31"/>
    <mergeCell ref="M31:Q31"/>
    <mergeCell ref="AV31:AX31"/>
    <mergeCell ref="AY31:BA31"/>
    <mergeCell ref="BE31:BJ31"/>
    <mergeCell ref="AY30:BA30"/>
    <mergeCell ref="G29:I29"/>
    <mergeCell ref="J29:L29"/>
    <mergeCell ref="B32:S32"/>
    <mergeCell ref="AV32:AX32"/>
    <mergeCell ref="AY32:BA32"/>
    <mergeCell ref="BE29:BJ29"/>
    <mergeCell ref="BE27:BJ27"/>
    <mergeCell ref="B28:F28"/>
    <mergeCell ref="G28:I28"/>
    <mergeCell ref="J28:L28"/>
    <mergeCell ref="M28:Q28"/>
    <mergeCell ref="AV28:AX28"/>
    <mergeCell ref="AY28:BA28"/>
    <mergeCell ref="BB28:BD31"/>
    <mergeCell ref="BE28:BJ28"/>
    <mergeCell ref="B29:F29"/>
    <mergeCell ref="B27:F27"/>
    <mergeCell ref="G27:I27"/>
    <mergeCell ref="J27:L27"/>
    <mergeCell ref="M27:Q27"/>
    <mergeCell ref="AV27:AX27"/>
    <mergeCell ref="AY27:BA27"/>
    <mergeCell ref="BE30:BJ30"/>
    <mergeCell ref="BB32:BD32"/>
    <mergeCell ref="BE32:BJ32"/>
    <mergeCell ref="B31:F31"/>
    <mergeCell ref="B30:F30"/>
    <mergeCell ref="G30:I30"/>
    <mergeCell ref="J30:L30"/>
    <mergeCell ref="M30:Q30"/>
    <mergeCell ref="AV30:AX30"/>
    <mergeCell ref="BE25:BJ25"/>
    <mergeCell ref="B26:F26"/>
    <mergeCell ref="G26:I26"/>
    <mergeCell ref="J26:L26"/>
    <mergeCell ref="M26:Q26"/>
    <mergeCell ref="AV26:AX26"/>
    <mergeCell ref="AY26:BA26"/>
    <mergeCell ref="BE26:BJ26"/>
    <mergeCell ref="B25:F25"/>
    <mergeCell ref="G25:I25"/>
    <mergeCell ref="J25:L25"/>
    <mergeCell ref="M25:Q25"/>
    <mergeCell ref="AV25:AX25"/>
    <mergeCell ref="AY25:BA25"/>
    <mergeCell ref="M29:Q29"/>
    <mergeCell ref="AV29:AX29"/>
    <mergeCell ref="AY29:BA29"/>
    <mergeCell ref="G24:I24"/>
    <mergeCell ref="J24:L24"/>
    <mergeCell ref="M24:Q24"/>
    <mergeCell ref="AV24:AX24"/>
    <mergeCell ref="AY24:BA24"/>
    <mergeCell ref="BE24:BJ24"/>
    <mergeCell ref="B23:F23"/>
    <mergeCell ref="G23:I23"/>
    <mergeCell ref="J23:L23"/>
    <mergeCell ref="M23:Q23"/>
    <mergeCell ref="AV23:AX23"/>
    <mergeCell ref="AY23:BA23"/>
    <mergeCell ref="B20:F20"/>
    <mergeCell ref="G20:I20"/>
    <mergeCell ref="J20:L20"/>
    <mergeCell ref="M20:Q20"/>
    <mergeCell ref="AV20:AX20"/>
    <mergeCell ref="AY20:BA20"/>
    <mergeCell ref="BB20:BD27"/>
    <mergeCell ref="BE20:BJ20"/>
    <mergeCell ref="B21:F21"/>
    <mergeCell ref="G21:I21"/>
    <mergeCell ref="J21:L21"/>
    <mergeCell ref="M21:Q21"/>
    <mergeCell ref="AV21:AX21"/>
    <mergeCell ref="AY21:BA21"/>
    <mergeCell ref="BE21:BJ21"/>
    <mergeCell ref="B22:F22"/>
    <mergeCell ref="G22:I22"/>
    <mergeCell ref="J22:L22"/>
    <mergeCell ref="M22:Q22"/>
    <mergeCell ref="AV22:AX22"/>
    <mergeCell ref="AY22:BA22"/>
    <mergeCell ref="BE22:BJ22"/>
    <mergeCell ref="BE23:BJ23"/>
    <mergeCell ref="B24:F24"/>
    <mergeCell ref="AY18:BA18"/>
    <mergeCell ref="BB18:BD18"/>
    <mergeCell ref="BE18:BJ18"/>
    <mergeCell ref="B19:F19"/>
    <mergeCell ref="G19:I19"/>
    <mergeCell ref="J19:L19"/>
    <mergeCell ref="M19:Q19"/>
    <mergeCell ref="AV19:AX19"/>
    <mergeCell ref="AY19:BA19"/>
    <mergeCell ref="BB19:BD19"/>
    <mergeCell ref="B18:F18"/>
    <mergeCell ref="G18:I18"/>
    <mergeCell ref="J18:L18"/>
    <mergeCell ref="M18:Q18"/>
    <mergeCell ref="AV18:AX18"/>
    <mergeCell ref="BE19:BJ19"/>
    <mergeCell ref="A16:A17"/>
    <mergeCell ref="B16:F17"/>
    <mergeCell ref="G16:L17"/>
    <mergeCell ref="M16:Q17"/>
    <mergeCell ref="R16:R17"/>
    <mergeCell ref="S16:S17"/>
    <mergeCell ref="T16:Z16"/>
    <mergeCell ref="AA16:AG16"/>
    <mergeCell ref="T12:Z12"/>
    <mergeCell ref="AA12:AD12"/>
    <mergeCell ref="AE12:AH12"/>
    <mergeCell ref="N12:O12"/>
    <mergeCell ref="P12:Q12"/>
    <mergeCell ref="AH16:AN16"/>
    <mergeCell ref="AO16:AU16"/>
    <mergeCell ref="AV16:AX17"/>
    <mergeCell ref="AY16:BA17"/>
    <mergeCell ref="BB16:BD17"/>
    <mergeCell ref="BE16:BJ17"/>
    <mergeCell ref="AU12:AX12"/>
    <mergeCell ref="AY12:BB12"/>
    <mergeCell ref="AI12:AL12"/>
    <mergeCell ref="AM12:AP12"/>
    <mergeCell ref="AQ12:AT12"/>
    <mergeCell ref="BD10:BG10"/>
    <mergeCell ref="BH10:BJ10"/>
    <mergeCell ref="A11:B12"/>
    <mergeCell ref="G11:R11"/>
    <mergeCell ref="T11:Z11"/>
    <mergeCell ref="AA11:AD11"/>
    <mergeCell ref="AE11:AH11"/>
    <mergeCell ref="AI11:AL11"/>
    <mergeCell ref="AM11:AP11"/>
    <mergeCell ref="AQ11:AT11"/>
    <mergeCell ref="AE10:AH10"/>
    <mergeCell ref="AI10:AL10"/>
    <mergeCell ref="AM10:AP10"/>
    <mergeCell ref="AQ10:AT10"/>
    <mergeCell ref="AU10:AX10"/>
    <mergeCell ref="AY10:BB10"/>
    <mergeCell ref="AU11:AX11"/>
    <mergeCell ref="AY11:BB11"/>
    <mergeCell ref="BD11:BG11"/>
    <mergeCell ref="BH11:BJ11"/>
    <mergeCell ref="C12:D12"/>
    <mergeCell ref="E12:H12"/>
    <mergeCell ref="I12:K12"/>
    <mergeCell ref="L12:M12"/>
    <mergeCell ref="AU9:AX9"/>
    <mergeCell ref="AY9:BB9"/>
    <mergeCell ref="C10:D10"/>
    <mergeCell ref="E10:H10"/>
    <mergeCell ref="I10:K10"/>
    <mergeCell ref="L10:M10"/>
    <mergeCell ref="N10:O10"/>
    <mergeCell ref="P10:Q10"/>
    <mergeCell ref="T10:Z10"/>
    <mergeCell ref="AA10:AD10"/>
    <mergeCell ref="AU8:AX8"/>
    <mergeCell ref="AY8:BB8"/>
    <mergeCell ref="A9:B10"/>
    <mergeCell ref="G9:R9"/>
    <mergeCell ref="T9:Z9"/>
    <mergeCell ref="AA9:AD9"/>
    <mergeCell ref="AE9:AH9"/>
    <mergeCell ref="AI9:AL9"/>
    <mergeCell ref="AM9:AP9"/>
    <mergeCell ref="AQ9:AT9"/>
    <mergeCell ref="T8:Z8"/>
    <mergeCell ref="AA8:AD8"/>
    <mergeCell ref="AE8:AH8"/>
    <mergeCell ref="AI8:AL8"/>
    <mergeCell ref="AM8:AP8"/>
    <mergeCell ref="AQ8:AT8"/>
    <mergeCell ref="C8:D8"/>
    <mergeCell ref="E8:H8"/>
    <mergeCell ref="I8:K8"/>
    <mergeCell ref="L8:M8"/>
    <mergeCell ref="N8:O8"/>
    <mergeCell ref="P8:Q8"/>
    <mergeCell ref="A7:B8"/>
    <mergeCell ref="G7:R7"/>
    <mergeCell ref="T7:Z7"/>
    <mergeCell ref="AA7:AD7"/>
    <mergeCell ref="AE7:AH7"/>
    <mergeCell ref="AM5:AP5"/>
    <mergeCell ref="AQ5:AT5"/>
    <mergeCell ref="AU5:AX5"/>
    <mergeCell ref="AY5:BB5"/>
    <mergeCell ref="BH5:BJ5"/>
    <mergeCell ref="C6:D6"/>
    <mergeCell ref="E6:M6"/>
    <mergeCell ref="N6:O6"/>
    <mergeCell ref="P6:Q6"/>
    <mergeCell ref="T6:Z6"/>
    <mergeCell ref="AI7:AL7"/>
    <mergeCell ref="AM7:AP7"/>
    <mergeCell ref="AQ7:AT7"/>
    <mergeCell ref="AU7:AX7"/>
    <mergeCell ref="AY7:BB7"/>
    <mergeCell ref="BH7:BJ7"/>
    <mergeCell ref="AM6:AP6"/>
    <mergeCell ref="AQ6:AT6"/>
    <mergeCell ref="AU6:AX6"/>
    <mergeCell ref="AY6:BB6"/>
    <mergeCell ref="BH6:BJ6"/>
    <mergeCell ref="A5:B6"/>
    <mergeCell ref="G5:R5"/>
    <mergeCell ref="T5:Z5"/>
    <mergeCell ref="AA5:AD5"/>
    <mergeCell ref="AE5:AH5"/>
    <mergeCell ref="AI5:AL5"/>
    <mergeCell ref="AA6:AD6"/>
    <mergeCell ref="AE6:AH6"/>
    <mergeCell ref="AI6:AL6"/>
    <mergeCell ref="AI4:AL4"/>
    <mergeCell ref="AM4:AP4"/>
    <mergeCell ref="AQ4:AT4"/>
    <mergeCell ref="AU4:AX4"/>
    <mergeCell ref="AY4:BB4"/>
    <mergeCell ref="BD4:BG4"/>
    <mergeCell ref="AP2:AR2"/>
    <mergeCell ref="AS2:BB2"/>
    <mergeCell ref="A3:F3"/>
    <mergeCell ref="G3:R3"/>
    <mergeCell ref="A4:L4"/>
    <mergeCell ref="M4:N4"/>
    <mergeCell ref="O4:R4"/>
    <mergeCell ref="T4:Z4"/>
    <mergeCell ref="AA4:AD4"/>
    <mergeCell ref="AE4:AH4"/>
  </mergeCells>
  <phoneticPr fontId="5"/>
  <printOptions horizontalCentered="1"/>
  <pageMargins left="0.39370078740157483" right="0.19685039370078741" top="0.39370078740157483" bottom="0.39370078740157483" header="0.51181102362204722" footer="0.51181102362204722"/>
  <pageSetup paperSize="9" scale="41" fitToHeight="0" orientation="landscape" r:id="rId1"/>
  <headerFooter alignWithMargins="0"/>
  <rowBreaks count="2" manualBreakCount="2">
    <brk id="32" max="61" man="1"/>
    <brk id="65" max="6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99BB2-8395-42E0-8AA3-4A2C7DC76589}">
  <sheetPr>
    <pageSetUpPr fitToPage="1"/>
  </sheetPr>
  <dimension ref="A1:BV66"/>
  <sheetViews>
    <sheetView view="pageBreakPreview" zoomScaleNormal="100" zoomScaleSheetLayoutView="100" workbookViewId="0">
      <selection activeCell="AO21" sqref="AO21"/>
    </sheetView>
  </sheetViews>
  <sheetFormatPr defaultColWidth="2.625" defaultRowHeight="20.100000000000001" customHeight="1" x14ac:dyDescent="0.15"/>
  <cols>
    <col min="1" max="1" width="3" style="691" customWidth="1"/>
    <col min="2" max="38" width="2.875" style="691" customWidth="1"/>
    <col min="39" max="16384" width="2.625" style="691"/>
  </cols>
  <sheetData>
    <row r="1" spans="1:74" ht="15.75" customHeight="1" x14ac:dyDescent="0.15">
      <c r="A1" s="1038" t="s">
        <v>991</v>
      </c>
      <c r="B1" s="1038"/>
      <c r="C1" s="1038"/>
      <c r="D1" s="1038"/>
      <c r="E1" s="1038"/>
      <c r="F1" s="1038"/>
      <c r="G1" s="1038"/>
    </row>
    <row r="2" spans="1:74" ht="15" customHeight="1" x14ac:dyDescent="0.15">
      <c r="A2" s="1039" t="s">
        <v>992</v>
      </c>
      <c r="B2" s="1039"/>
      <c r="C2" s="1039"/>
      <c r="D2" s="1039"/>
      <c r="E2" s="1039"/>
      <c r="F2" s="1039"/>
      <c r="G2" s="1039"/>
      <c r="H2" s="1039"/>
      <c r="I2" s="1039"/>
      <c r="J2" s="1039"/>
      <c r="K2" s="1039"/>
      <c r="L2" s="1039"/>
      <c r="M2" s="1039"/>
      <c r="N2" s="1039"/>
      <c r="O2" s="1039"/>
      <c r="P2" s="1039"/>
      <c r="Q2" s="1039"/>
      <c r="R2" s="1039"/>
      <c r="S2" s="1039"/>
      <c r="T2" s="1039"/>
      <c r="U2" s="1039"/>
      <c r="V2" s="1039"/>
      <c r="W2" s="1039"/>
      <c r="X2" s="1039"/>
      <c r="Y2" s="1039"/>
      <c r="Z2" s="1039"/>
      <c r="AA2" s="1039"/>
      <c r="AB2" s="1039"/>
      <c r="AC2" s="1039"/>
      <c r="AD2" s="1039"/>
      <c r="AE2" s="1039"/>
      <c r="AF2" s="1039"/>
      <c r="AG2" s="1039"/>
      <c r="AH2" s="1039"/>
      <c r="AI2" s="1039"/>
      <c r="AO2" s="692"/>
      <c r="AP2" s="692"/>
      <c r="AQ2" s="692"/>
      <c r="AR2" s="692"/>
      <c r="AS2" s="692"/>
      <c r="AT2" s="692"/>
      <c r="AU2" s="692"/>
      <c r="AV2" s="692"/>
      <c r="AW2" s="692"/>
      <c r="AX2" s="692"/>
      <c r="AY2" s="692"/>
      <c r="AZ2" s="692"/>
      <c r="BA2" s="692"/>
      <c r="BB2" s="692"/>
      <c r="BC2" s="692"/>
      <c r="BD2" s="692"/>
      <c r="BE2" s="692"/>
      <c r="BF2" s="692"/>
      <c r="BG2" s="692"/>
      <c r="BH2" s="692"/>
      <c r="BI2" s="692"/>
      <c r="BJ2" s="692"/>
      <c r="BK2" s="692"/>
      <c r="BL2" s="692"/>
      <c r="BM2" s="692"/>
      <c r="BN2" s="692"/>
      <c r="BO2" s="692"/>
      <c r="BP2" s="692"/>
      <c r="BQ2" s="692"/>
      <c r="BR2" s="692"/>
      <c r="BS2" s="692"/>
      <c r="BT2" s="692"/>
      <c r="BU2" s="692"/>
      <c r="BV2" s="692"/>
    </row>
    <row r="3" spans="1:74" ht="15" customHeight="1" x14ac:dyDescent="0.15">
      <c r="A3" s="1039" t="s">
        <v>993</v>
      </c>
      <c r="B3" s="1039"/>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c r="AE3" s="1039"/>
      <c r="AF3" s="1039"/>
      <c r="AG3" s="1039"/>
      <c r="AH3" s="1039"/>
      <c r="AI3" s="1039"/>
      <c r="AJ3" s="1039"/>
      <c r="AO3" s="692"/>
      <c r="AP3" s="692"/>
      <c r="AQ3" s="692"/>
      <c r="AR3" s="692"/>
      <c r="AS3" s="692"/>
      <c r="AT3" s="692"/>
      <c r="AU3" s="692"/>
      <c r="AV3" s="692"/>
      <c r="AW3" s="692"/>
      <c r="AX3" s="692"/>
      <c r="AY3" s="692"/>
      <c r="AZ3" s="692"/>
      <c r="BA3" s="692"/>
      <c r="BB3" s="692"/>
      <c r="BC3" s="692"/>
      <c r="BD3" s="692"/>
      <c r="BE3" s="692"/>
      <c r="BF3" s="692"/>
      <c r="BG3" s="692"/>
      <c r="BH3" s="692"/>
      <c r="BI3" s="692"/>
      <c r="BJ3" s="692"/>
      <c r="BK3" s="692"/>
      <c r="BL3" s="692"/>
      <c r="BM3" s="692"/>
      <c r="BN3" s="692"/>
      <c r="BO3" s="692"/>
      <c r="BP3" s="692"/>
      <c r="BQ3" s="692"/>
      <c r="BR3" s="692"/>
      <c r="BS3" s="692"/>
      <c r="BT3" s="692"/>
      <c r="BU3" s="692"/>
      <c r="BV3" s="692"/>
    </row>
    <row r="4" spans="1:74" ht="15" customHeight="1" x14ac:dyDescent="0.15">
      <c r="A4" s="1039" t="s">
        <v>994</v>
      </c>
      <c r="B4" s="1039"/>
      <c r="C4" s="1039"/>
      <c r="D4" s="1039"/>
      <c r="E4" s="1039"/>
      <c r="F4" s="1039"/>
      <c r="G4" s="1039"/>
      <c r="H4" s="1039"/>
      <c r="I4" s="1039"/>
      <c r="J4" s="1039"/>
      <c r="K4" s="1039"/>
      <c r="L4" s="1039"/>
      <c r="M4" s="1039"/>
      <c r="N4" s="1039"/>
      <c r="O4" s="1039"/>
      <c r="P4" s="1039"/>
      <c r="Q4" s="1039"/>
      <c r="R4" s="1039"/>
      <c r="S4" s="1039"/>
      <c r="T4" s="1039"/>
      <c r="U4" s="1039"/>
      <c r="V4" s="1039"/>
      <c r="W4" s="1039"/>
      <c r="X4" s="1039"/>
      <c r="Y4" s="1039"/>
      <c r="Z4" s="1039"/>
      <c r="AA4" s="1039"/>
      <c r="AB4" s="1039"/>
      <c r="AC4" s="1039"/>
      <c r="AD4" s="1039"/>
      <c r="AE4" s="1039"/>
      <c r="AF4" s="1039"/>
      <c r="AG4" s="1039"/>
      <c r="AH4" s="1039"/>
      <c r="AI4" s="1039"/>
      <c r="AJ4" s="1039"/>
      <c r="AK4" s="693"/>
      <c r="AL4" s="693"/>
      <c r="AO4" s="692"/>
      <c r="AP4" s="692"/>
      <c r="AQ4" s="692"/>
      <c r="AR4" s="692"/>
      <c r="AS4" s="692"/>
      <c r="AT4" s="692"/>
      <c r="AU4" s="692"/>
      <c r="AV4" s="692"/>
      <c r="AW4" s="692"/>
      <c r="AX4" s="692"/>
      <c r="AY4" s="692"/>
      <c r="AZ4" s="692"/>
      <c r="BA4" s="692"/>
      <c r="BB4" s="692"/>
      <c r="BC4" s="692"/>
      <c r="BD4" s="692"/>
      <c r="BE4" s="692"/>
      <c r="BF4" s="692"/>
      <c r="BG4" s="692"/>
      <c r="BH4" s="692"/>
      <c r="BI4" s="692"/>
      <c r="BJ4" s="693"/>
      <c r="BK4" s="693"/>
      <c r="BL4" s="693"/>
      <c r="BN4" s="693"/>
      <c r="BO4" s="693"/>
      <c r="BP4" s="693"/>
      <c r="BQ4" s="693"/>
      <c r="BR4" s="693"/>
      <c r="BS4" s="693"/>
      <c r="BT4" s="693"/>
      <c r="BU4" s="693"/>
      <c r="BV4" s="693"/>
    </row>
    <row r="5" spans="1:74" ht="15" customHeight="1" x14ac:dyDescent="0.15">
      <c r="P5" s="694"/>
      <c r="S5" s="694" t="s">
        <v>995</v>
      </c>
      <c r="X5" s="693"/>
      <c r="Y5" s="693"/>
      <c r="Z5" s="693"/>
      <c r="AA5" s="693"/>
      <c r="AB5" s="693"/>
      <c r="AC5" s="693"/>
      <c r="AD5" s="693"/>
      <c r="AE5" s="693"/>
      <c r="AF5" s="693"/>
      <c r="AG5" s="693"/>
      <c r="AH5" s="693"/>
      <c r="AI5" s="693"/>
      <c r="AJ5" s="693"/>
      <c r="AK5" s="693"/>
      <c r="AL5" s="693"/>
      <c r="AO5" s="692"/>
      <c r="AP5" s="692"/>
      <c r="AQ5" s="692"/>
      <c r="AR5" s="692"/>
      <c r="AS5" s="692"/>
      <c r="AT5" s="692"/>
      <c r="AU5" s="692"/>
      <c r="AV5" s="692"/>
      <c r="AW5" s="692"/>
      <c r="AX5" s="692"/>
      <c r="AY5" s="692"/>
      <c r="AZ5" s="692"/>
      <c r="BA5" s="692"/>
      <c r="BB5" s="692"/>
      <c r="BC5" s="692"/>
      <c r="BD5" s="692"/>
      <c r="BE5" s="692"/>
      <c r="BF5" s="692"/>
      <c r="BG5" s="692"/>
      <c r="BH5" s="692"/>
      <c r="BI5" s="692"/>
      <c r="BJ5" s="693"/>
      <c r="BK5" s="693"/>
      <c r="BL5" s="693"/>
      <c r="BN5" s="693"/>
      <c r="BO5" s="693"/>
      <c r="BP5" s="693"/>
      <c r="BQ5" s="693"/>
      <c r="BR5" s="693"/>
      <c r="BS5" s="693"/>
      <c r="BT5" s="693"/>
      <c r="BU5" s="693"/>
      <c r="BV5" s="693"/>
    </row>
    <row r="6" spans="1:74" ht="15" customHeight="1" x14ac:dyDescent="0.15">
      <c r="C6" s="692"/>
      <c r="D6" s="692"/>
      <c r="F6" s="692"/>
      <c r="G6" s="692"/>
      <c r="H6" s="692"/>
      <c r="I6" s="692"/>
      <c r="J6" s="692"/>
      <c r="K6" s="692"/>
      <c r="L6" s="692"/>
      <c r="M6" s="692"/>
      <c r="Z6" s="1040"/>
      <c r="AA6" s="1040"/>
      <c r="AB6" s="1040"/>
      <c r="AC6" s="1040"/>
      <c r="AD6" s="691" t="s">
        <v>996</v>
      </c>
      <c r="AE6" s="1040"/>
      <c r="AF6" s="1040"/>
      <c r="AG6" s="691" t="s">
        <v>997</v>
      </c>
      <c r="AH6" s="1040"/>
      <c r="AI6" s="1040"/>
      <c r="AJ6" s="691" t="s">
        <v>998</v>
      </c>
      <c r="AO6" s="692"/>
      <c r="AP6" s="692"/>
      <c r="AQ6" s="692"/>
      <c r="AR6" s="692"/>
      <c r="AS6" s="692"/>
      <c r="AT6" s="692"/>
      <c r="AU6" s="692"/>
      <c r="AV6" s="692"/>
      <c r="AW6" s="692"/>
      <c r="AX6" s="692"/>
      <c r="AY6" s="692"/>
      <c r="AZ6" s="692"/>
      <c r="BA6" s="692"/>
      <c r="BB6" s="692"/>
      <c r="BC6" s="692"/>
      <c r="BD6" s="692"/>
      <c r="BE6" s="692"/>
      <c r="BF6" s="692"/>
      <c r="BG6" s="692"/>
      <c r="BH6" s="692"/>
      <c r="BI6" s="692"/>
      <c r="BJ6" s="692"/>
      <c r="BK6" s="692"/>
      <c r="BL6" s="692"/>
      <c r="BM6" s="692"/>
      <c r="BN6" s="692"/>
      <c r="BO6" s="692"/>
      <c r="BP6" s="692"/>
      <c r="BQ6" s="692"/>
      <c r="BR6" s="692"/>
      <c r="BS6" s="692"/>
      <c r="BT6" s="692"/>
      <c r="BU6" s="692"/>
      <c r="BV6" s="692"/>
    </row>
    <row r="7" spans="1:74" ht="15" customHeight="1" x14ac:dyDescent="0.15">
      <c r="B7" s="695"/>
      <c r="C7" s="695"/>
      <c r="E7" s="695"/>
      <c r="F7" s="695"/>
      <c r="G7" s="695" t="s">
        <v>999</v>
      </c>
      <c r="I7" s="696"/>
      <c r="K7" s="692"/>
      <c r="M7" s="692"/>
      <c r="N7" s="697"/>
      <c r="AO7" s="692"/>
      <c r="AP7" s="692"/>
      <c r="AQ7" s="692"/>
      <c r="AR7" s="692"/>
      <c r="AS7" s="692"/>
      <c r="AT7" s="692"/>
      <c r="AU7" s="692"/>
      <c r="AV7" s="692"/>
      <c r="AW7" s="692"/>
      <c r="AX7" s="692"/>
      <c r="AY7" s="692"/>
      <c r="AZ7" s="692"/>
      <c r="BA7" s="692"/>
      <c r="BB7" s="692"/>
      <c r="BC7" s="692"/>
      <c r="BD7" s="692"/>
      <c r="BE7" s="692"/>
      <c r="BF7" s="692"/>
      <c r="BG7" s="692"/>
      <c r="BH7" s="692"/>
      <c r="BI7" s="692"/>
      <c r="BJ7" s="692"/>
      <c r="BK7" s="692"/>
      <c r="BL7" s="692"/>
      <c r="BM7" s="692"/>
      <c r="BN7" s="692"/>
      <c r="BO7" s="692"/>
      <c r="BP7" s="692"/>
      <c r="BQ7" s="692"/>
      <c r="BR7" s="692"/>
      <c r="BS7" s="692"/>
      <c r="BT7" s="692"/>
      <c r="BU7" s="692"/>
      <c r="BV7" s="692"/>
    </row>
    <row r="8" spans="1:74" ht="15" customHeight="1" x14ac:dyDescent="0.15">
      <c r="B8" s="698"/>
      <c r="C8" s="698"/>
      <c r="D8" s="698"/>
      <c r="E8" s="698"/>
      <c r="F8" s="698"/>
      <c r="G8" s="699"/>
      <c r="H8" s="692"/>
      <c r="I8" s="697"/>
      <c r="J8" s="692"/>
      <c r="K8" s="692"/>
      <c r="L8" s="692"/>
      <c r="M8" s="692"/>
      <c r="S8" s="1041" t="s">
        <v>22</v>
      </c>
      <c r="T8" s="1041"/>
      <c r="U8" s="1041"/>
      <c r="V8" s="1041"/>
      <c r="W8" s="1042"/>
      <c r="X8" s="1042"/>
      <c r="Y8" s="1042"/>
      <c r="Z8" s="1042"/>
      <c r="AA8" s="1042"/>
      <c r="AB8" s="1042"/>
      <c r="AC8" s="1042"/>
      <c r="AD8" s="1042"/>
      <c r="AE8" s="1042"/>
      <c r="AF8" s="1042"/>
      <c r="AG8" s="1042"/>
      <c r="AH8" s="1042"/>
      <c r="AI8" s="1042"/>
      <c r="AJ8" s="1042"/>
      <c r="AO8" s="692"/>
      <c r="AP8" s="692"/>
      <c r="AQ8" s="692"/>
      <c r="AR8" s="692"/>
      <c r="AS8" s="692"/>
      <c r="AT8" s="692"/>
      <c r="AU8" s="692"/>
      <c r="AV8" s="692"/>
      <c r="AW8" s="692"/>
      <c r="AX8" s="692"/>
      <c r="AY8" s="692"/>
      <c r="AZ8" s="692"/>
      <c r="BA8" s="692"/>
      <c r="BB8" s="692"/>
      <c r="BC8" s="692"/>
      <c r="BD8" s="692"/>
      <c r="BE8" s="692"/>
      <c r="BF8" s="692"/>
      <c r="BG8" s="692"/>
      <c r="BH8" s="692"/>
      <c r="BI8" s="692"/>
      <c r="BJ8" s="692"/>
      <c r="BK8" s="692"/>
      <c r="BL8" s="692"/>
      <c r="BM8" s="692"/>
      <c r="BN8" s="692"/>
      <c r="BO8" s="692"/>
      <c r="BP8" s="692"/>
      <c r="BQ8" s="692"/>
      <c r="BR8" s="692"/>
      <c r="BS8" s="692"/>
      <c r="BT8" s="692"/>
      <c r="BU8" s="692"/>
      <c r="BV8" s="692"/>
    </row>
    <row r="9" spans="1:74" ht="15" customHeight="1" x14ac:dyDescent="0.15">
      <c r="C9" s="692"/>
      <c r="D9" s="692"/>
      <c r="E9" s="692"/>
      <c r="F9" s="692"/>
      <c r="G9" s="692"/>
      <c r="H9" s="692"/>
      <c r="I9" s="692"/>
      <c r="J9" s="692"/>
      <c r="K9" s="692"/>
      <c r="L9" s="692"/>
      <c r="M9" s="692"/>
      <c r="O9" s="699" t="s">
        <v>1000</v>
      </c>
      <c r="S9" s="1041" t="s">
        <v>16</v>
      </c>
      <c r="T9" s="1041"/>
      <c r="U9" s="1041"/>
      <c r="V9" s="1041"/>
      <c r="W9" s="1042"/>
      <c r="X9" s="1042"/>
      <c r="Y9" s="1042"/>
      <c r="Z9" s="1042"/>
      <c r="AA9" s="1042"/>
      <c r="AB9" s="1042"/>
      <c r="AC9" s="1042"/>
      <c r="AD9" s="1042"/>
      <c r="AE9" s="1042"/>
      <c r="AF9" s="1042"/>
      <c r="AG9" s="1042"/>
      <c r="AH9" s="1042"/>
      <c r="AI9" s="1042"/>
      <c r="AJ9" s="1042"/>
      <c r="AO9" s="692"/>
      <c r="AP9" s="692"/>
      <c r="AQ9" s="692"/>
      <c r="AR9" s="692"/>
      <c r="AS9" s="692"/>
      <c r="AT9" s="692"/>
      <c r="AU9" s="692"/>
      <c r="AV9" s="692"/>
      <c r="AW9" s="692"/>
      <c r="AX9" s="692"/>
      <c r="AY9" s="692"/>
      <c r="AZ9" s="692"/>
      <c r="BA9" s="692"/>
      <c r="BB9" s="692"/>
      <c r="BC9" s="692"/>
      <c r="BD9" s="692"/>
      <c r="BE9" s="692"/>
      <c r="BF9" s="692"/>
      <c r="BG9" s="692"/>
      <c r="BH9" s="692"/>
      <c r="BI9" s="692"/>
      <c r="BJ9" s="692"/>
      <c r="BK9" s="692"/>
      <c r="BL9" s="692"/>
      <c r="BM9" s="692"/>
      <c r="BN9" s="692"/>
      <c r="BO9" s="692"/>
      <c r="BP9" s="692"/>
      <c r="BQ9" s="692"/>
      <c r="BR9" s="692"/>
      <c r="BS9" s="692"/>
      <c r="BT9" s="692"/>
      <c r="BU9" s="692"/>
      <c r="BV9" s="692"/>
    </row>
    <row r="10" spans="1:74" ht="15" customHeight="1" x14ac:dyDescent="0.15">
      <c r="C10" s="692"/>
      <c r="D10" s="692"/>
      <c r="E10" s="692"/>
      <c r="F10" s="692"/>
      <c r="G10" s="692"/>
      <c r="H10" s="692"/>
      <c r="I10" s="692"/>
      <c r="J10" s="692"/>
      <c r="K10" s="692"/>
      <c r="L10" s="692"/>
      <c r="M10" s="692"/>
      <c r="S10" s="1043" t="s">
        <v>1001</v>
      </c>
      <c r="T10" s="1043"/>
      <c r="U10" s="1043"/>
      <c r="V10" s="1043"/>
      <c r="W10" s="1043"/>
      <c r="X10" s="1043"/>
      <c r="Y10" s="1043"/>
      <c r="Z10" s="1042"/>
      <c r="AA10" s="1042"/>
      <c r="AB10" s="1042"/>
      <c r="AC10" s="1042"/>
      <c r="AD10" s="1042"/>
      <c r="AE10" s="1042"/>
      <c r="AF10" s="1042"/>
      <c r="AG10" s="1042"/>
      <c r="AH10" s="1042"/>
      <c r="AI10" s="1042"/>
      <c r="AJ10" s="1042"/>
      <c r="AO10" s="692"/>
      <c r="AP10" s="692"/>
      <c r="AQ10" s="692"/>
      <c r="AR10" s="692"/>
      <c r="AS10" s="692"/>
      <c r="AT10" s="692"/>
      <c r="AU10" s="692"/>
      <c r="AV10" s="692"/>
      <c r="AW10" s="692"/>
      <c r="AX10" s="692"/>
      <c r="AY10" s="692"/>
      <c r="AZ10" s="692"/>
      <c r="BA10" s="692"/>
      <c r="BB10" s="692"/>
      <c r="BC10" s="692"/>
      <c r="BD10" s="692"/>
      <c r="BE10" s="692"/>
      <c r="BF10" s="692"/>
      <c r="BG10" s="692"/>
      <c r="BH10" s="692"/>
      <c r="BI10" s="692"/>
      <c r="BJ10" s="692"/>
      <c r="BK10" s="692"/>
      <c r="BL10" s="692"/>
      <c r="BM10" s="692"/>
      <c r="BN10" s="692"/>
      <c r="BO10" s="692"/>
      <c r="BP10" s="692"/>
      <c r="BQ10" s="692"/>
      <c r="BR10" s="692"/>
      <c r="BS10" s="692"/>
      <c r="BT10" s="692"/>
      <c r="BU10" s="692"/>
      <c r="BV10" s="692"/>
    </row>
    <row r="11" spans="1:74" ht="15" customHeight="1" x14ac:dyDescent="0.15">
      <c r="C11" s="692"/>
      <c r="D11" s="692"/>
      <c r="E11" s="692"/>
      <c r="F11" s="692"/>
      <c r="G11" s="692"/>
      <c r="H11" s="692"/>
      <c r="I11" s="692"/>
      <c r="J11" s="692"/>
      <c r="K11" s="692"/>
      <c r="L11" s="692"/>
      <c r="M11" s="692"/>
      <c r="S11" s="698"/>
      <c r="T11" s="698"/>
      <c r="U11" s="698"/>
      <c r="V11" s="698"/>
      <c r="W11" s="698"/>
      <c r="X11" s="698"/>
      <c r="Y11" s="698"/>
      <c r="Z11" s="700"/>
      <c r="AA11" s="700"/>
      <c r="AB11" s="700"/>
      <c r="AC11" s="700"/>
      <c r="AD11" s="700"/>
      <c r="AE11" s="700"/>
      <c r="AF11" s="700"/>
      <c r="AG11" s="700"/>
      <c r="AH11" s="700"/>
      <c r="AI11" s="700"/>
      <c r="AJ11" s="700"/>
      <c r="AO11" s="692"/>
      <c r="AP11" s="692"/>
      <c r="AQ11" s="692"/>
      <c r="AR11" s="692"/>
      <c r="AS11" s="692"/>
      <c r="AT11" s="692"/>
      <c r="AU11" s="692"/>
      <c r="AV11" s="692"/>
      <c r="AW11" s="692"/>
      <c r="AX11" s="692"/>
      <c r="AY11" s="692"/>
      <c r="AZ11" s="692"/>
      <c r="BA11" s="692"/>
      <c r="BB11" s="692"/>
      <c r="BC11" s="692"/>
      <c r="BD11" s="692"/>
      <c r="BE11" s="692"/>
      <c r="BF11" s="692"/>
      <c r="BG11" s="692"/>
      <c r="BH11" s="692"/>
      <c r="BI11" s="692"/>
      <c r="BJ11" s="692"/>
      <c r="BK11" s="692"/>
      <c r="BL11" s="692"/>
      <c r="BM11" s="692"/>
      <c r="BN11" s="692"/>
      <c r="BO11" s="692"/>
      <c r="BP11" s="692"/>
      <c r="BQ11" s="692"/>
      <c r="BR11" s="692"/>
      <c r="BS11" s="692"/>
      <c r="BT11" s="692"/>
      <c r="BU11" s="692"/>
      <c r="BV11" s="692"/>
    </row>
    <row r="12" spans="1:74" ht="15" customHeight="1" x14ac:dyDescent="0.15">
      <c r="B12" s="691" t="s">
        <v>1002</v>
      </c>
      <c r="AO12" s="692"/>
      <c r="AP12" s="692"/>
      <c r="AQ12" s="692"/>
      <c r="AR12" s="692"/>
      <c r="AS12" s="692"/>
      <c r="AT12" s="692"/>
      <c r="AU12" s="692"/>
      <c r="AV12" s="692"/>
      <c r="AW12" s="692"/>
      <c r="AX12" s="692"/>
      <c r="AY12" s="692"/>
      <c r="AZ12" s="692"/>
      <c r="BA12" s="692"/>
      <c r="BB12" s="692"/>
      <c r="BC12" s="692"/>
      <c r="BD12" s="692"/>
      <c r="BE12" s="692"/>
      <c r="BF12" s="692"/>
      <c r="BG12" s="692"/>
      <c r="BH12" s="692"/>
      <c r="BI12" s="692"/>
      <c r="BJ12" s="692"/>
      <c r="BK12" s="692"/>
      <c r="BL12" s="692"/>
      <c r="BM12" s="692"/>
      <c r="BN12" s="692"/>
      <c r="BO12" s="692"/>
      <c r="BP12" s="692"/>
      <c r="BQ12" s="692"/>
      <c r="BR12" s="692"/>
      <c r="BS12" s="692"/>
      <c r="BT12" s="692"/>
      <c r="BU12" s="692"/>
      <c r="BV12" s="692"/>
    </row>
    <row r="13" spans="1:74" ht="15" customHeight="1" x14ac:dyDescent="0.15">
      <c r="AO13" s="692"/>
      <c r="AP13" s="692"/>
      <c r="AQ13" s="692"/>
      <c r="AR13" s="692"/>
      <c r="AS13" s="692"/>
      <c r="AT13" s="692"/>
      <c r="AU13" s="692"/>
      <c r="AV13" s="692"/>
      <c r="AW13" s="692"/>
      <c r="AX13" s="692"/>
      <c r="AY13" s="692"/>
      <c r="AZ13" s="692"/>
      <c r="BA13" s="692"/>
      <c r="BB13" s="692"/>
      <c r="BC13" s="692"/>
      <c r="BD13" s="692"/>
      <c r="BE13" s="692"/>
      <c r="BF13" s="692"/>
      <c r="BG13" s="692"/>
      <c r="BH13" s="692"/>
      <c r="BI13" s="692"/>
      <c r="BJ13" s="692"/>
      <c r="BK13" s="692"/>
      <c r="BL13" s="692"/>
      <c r="BM13" s="692"/>
      <c r="BN13" s="692"/>
      <c r="BO13" s="692"/>
      <c r="BP13" s="692"/>
      <c r="BQ13" s="692"/>
      <c r="BR13" s="692"/>
      <c r="BS13" s="692"/>
      <c r="BT13" s="692"/>
      <c r="BU13" s="692"/>
      <c r="BV13" s="692"/>
    </row>
    <row r="14" spans="1:74" ht="15" customHeight="1" x14ac:dyDescent="0.15">
      <c r="B14" s="701" t="b">
        <v>0</v>
      </c>
      <c r="C14" s="702" t="s">
        <v>1003</v>
      </c>
      <c r="AO14" s="692"/>
      <c r="AP14" s="692"/>
      <c r="AQ14" s="692"/>
      <c r="AR14" s="692"/>
      <c r="AS14" s="692"/>
      <c r="AT14" s="692"/>
      <c r="AU14" s="692"/>
      <c r="AV14" s="692"/>
      <c r="AW14" s="692"/>
      <c r="AX14" s="692"/>
      <c r="AY14" s="692"/>
      <c r="AZ14" s="692"/>
      <c r="BA14" s="692"/>
      <c r="BB14" s="692"/>
      <c r="BC14" s="692"/>
      <c r="BD14" s="692"/>
      <c r="BE14" s="692"/>
      <c r="BF14" s="692"/>
      <c r="BG14" s="692"/>
      <c r="BH14" s="692"/>
      <c r="BI14" s="692"/>
      <c r="BJ14" s="692"/>
      <c r="BK14" s="692"/>
      <c r="BL14" s="692"/>
      <c r="BM14" s="692"/>
      <c r="BN14" s="692"/>
      <c r="BO14" s="692"/>
      <c r="BP14" s="692"/>
      <c r="BQ14" s="692"/>
      <c r="BR14" s="692"/>
      <c r="BS14" s="692"/>
      <c r="BT14" s="692"/>
      <c r="BU14" s="692"/>
      <c r="BV14" s="692"/>
    </row>
    <row r="15" spans="1:74" ht="15" customHeight="1" x14ac:dyDescent="0.15">
      <c r="C15" s="702" t="s">
        <v>1004</v>
      </c>
      <c r="AO15" s="692"/>
      <c r="AP15" s="692"/>
      <c r="AQ15" s="692"/>
      <c r="AR15" s="692"/>
      <c r="AS15" s="692"/>
      <c r="AT15" s="692"/>
      <c r="AU15" s="692"/>
      <c r="AV15" s="692"/>
      <c r="AW15" s="692"/>
      <c r="AX15" s="692"/>
      <c r="AY15" s="692"/>
      <c r="AZ15" s="692"/>
      <c r="BA15" s="692"/>
      <c r="BB15" s="692"/>
      <c r="BC15" s="692"/>
      <c r="BD15" s="692"/>
      <c r="BE15" s="692"/>
      <c r="BF15" s="692"/>
      <c r="BG15" s="692"/>
      <c r="BH15" s="692"/>
      <c r="BI15" s="692"/>
      <c r="BJ15" s="692"/>
      <c r="BK15" s="692"/>
      <c r="BL15" s="692"/>
      <c r="BM15" s="692"/>
      <c r="BN15" s="692"/>
      <c r="BO15" s="692"/>
      <c r="BP15" s="692"/>
      <c r="BQ15" s="692"/>
      <c r="BR15" s="692"/>
      <c r="BS15" s="692"/>
      <c r="BT15" s="692"/>
      <c r="BU15" s="692"/>
      <c r="BV15" s="692"/>
    </row>
    <row r="16" spans="1:74" ht="15" customHeight="1" x14ac:dyDescent="0.15">
      <c r="C16" s="702" t="s">
        <v>1005</v>
      </c>
      <c r="AO16" s="692"/>
      <c r="AP16" s="692"/>
      <c r="AQ16" s="692"/>
      <c r="AR16" s="692"/>
      <c r="AS16" s="692"/>
      <c r="AT16" s="692"/>
      <c r="AU16" s="692"/>
      <c r="AV16" s="692"/>
      <c r="AW16" s="692"/>
      <c r="AX16" s="692"/>
      <c r="AY16" s="692"/>
      <c r="AZ16" s="692"/>
      <c r="BA16" s="692"/>
      <c r="BB16" s="692"/>
      <c r="BC16" s="692"/>
      <c r="BD16" s="692"/>
      <c r="BE16" s="692"/>
      <c r="BF16" s="692"/>
      <c r="BG16" s="692"/>
      <c r="BH16" s="692"/>
      <c r="BI16" s="692"/>
      <c r="BJ16" s="692"/>
      <c r="BK16" s="692"/>
      <c r="BL16" s="692"/>
      <c r="BM16" s="692"/>
      <c r="BN16" s="692"/>
      <c r="BO16" s="692"/>
      <c r="BP16" s="692"/>
      <c r="BQ16" s="692"/>
      <c r="BR16" s="692"/>
      <c r="BS16" s="692"/>
      <c r="BT16" s="692"/>
      <c r="BU16" s="692"/>
      <c r="BV16" s="692"/>
    </row>
    <row r="17" spans="2:74" ht="15" customHeight="1" x14ac:dyDescent="0.15">
      <c r="C17" s="702" t="s">
        <v>1006</v>
      </c>
      <c r="AO17" s="692"/>
      <c r="AP17" s="692"/>
      <c r="AQ17" s="692"/>
      <c r="AR17" s="692"/>
      <c r="AS17" s="692"/>
      <c r="AT17" s="692"/>
      <c r="AU17" s="692"/>
      <c r="AV17" s="692"/>
      <c r="AW17" s="692"/>
      <c r="AX17" s="692"/>
      <c r="AY17" s="692"/>
      <c r="AZ17" s="692"/>
      <c r="BA17" s="692"/>
      <c r="BB17" s="692"/>
      <c r="BC17" s="692"/>
      <c r="BD17" s="692"/>
      <c r="BE17" s="692"/>
      <c r="BF17" s="692"/>
      <c r="BG17" s="692"/>
      <c r="BH17" s="692"/>
      <c r="BI17" s="692"/>
      <c r="BJ17" s="692"/>
      <c r="BK17" s="692"/>
      <c r="BL17" s="692"/>
      <c r="BM17" s="692"/>
      <c r="BN17" s="692"/>
      <c r="BO17" s="692"/>
      <c r="BP17" s="692"/>
      <c r="BQ17" s="692"/>
      <c r="BR17" s="692"/>
      <c r="BS17" s="692"/>
      <c r="BT17" s="692"/>
      <c r="BU17" s="692"/>
      <c r="BV17" s="692"/>
    </row>
    <row r="18" spans="2:74" ht="15" customHeight="1" x14ac:dyDescent="0.15">
      <c r="C18" s="702" t="s">
        <v>1007</v>
      </c>
      <c r="AO18" s="692"/>
      <c r="AP18" s="692"/>
      <c r="AQ18" s="692"/>
      <c r="AR18" s="692"/>
      <c r="AS18" s="692"/>
      <c r="AT18" s="692"/>
      <c r="AU18" s="692"/>
      <c r="AV18" s="692"/>
      <c r="AW18" s="692"/>
      <c r="AX18" s="692"/>
      <c r="AY18" s="692"/>
      <c r="AZ18" s="692"/>
      <c r="BA18" s="692"/>
      <c r="BB18" s="692"/>
      <c r="BC18" s="692"/>
      <c r="BD18" s="692"/>
      <c r="BE18" s="692"/>
      <c r="BF18" s="692"/>
      <c r="BG18" s="692"/>
      <c r="BH18" s="692"/>
      <c r="BI18" s="692"/>
      <c r="BJ18" s="692"/>
      <c r="BK18" s="692"/>
      <c r="BL18" s="692"/>
      <c r="BM18" s="692"/>
      <c r="BN18" s="692"/>
      <c r="BO18" s="692"/>
      <c r="BP18" s="692"/>
      <c r="BQ18" s="692"/>
      <c r="BR18" s="692"/>
      <c r="BS18" s="692"/>
      <c r="BT18" s="692"/>
      <c r="BU18" s="692"/>
      <c r="BV18" s="692"/>
    </row>
    <row r="19" spans="2:74" ht="15" customHeight="1" x14ac:dyDescent="0.15">
      <c r="C19" s="702" t="s">
        <v>1008</v>
      </c>
      <c r="AO19" s="692"/>
      <c r="AP19" s="692"/>
      <c r="AQ19" s="692"/>
      <c r="AR19" s="692"/>
      <c r="AS19" s="692"/>
      <c r="AT19" s="692"/>
      <c r="AU19" s="692"/>
      <c r="AV19" s="692"/>
      <c r="AW19" s="692"/>
      <c r="AX19" s="692"/>
      <c r="AY19" s="692"/>
      <c r="AZ19" s="692"/>
      <c r="BA19" s="692"/>
      <c r="BB19" s="692"/>
      <c r="BC19" s="692"/>
      <c r="BD19" s="692"/>
      <c r="BE19" s="692"/>
      <c r="BF19" s="692"/>
      <c r="BG19" s="692"/>
      <c r="BH19" s="692"/>
      <c r="BI19" s="692"/>
      <c r="BJ19" s="692"/>
      <c r="BK19" s="692"/>
      <c r="BL19" s="692"/>
      <c r="BM19" s="692"/>
      <c r="BN19" s="692"/>
      <c r="BO19" s="692"/>
      <c r="BP19" s="692"/>
      <c r="BQ19" s="692"/>
      <c r="BR19" s="692"/>
      <c r="BS19" s="692"/>
      <c r="BT19" s="692"/>
      <c r="BU19" s="692"/>
      <c r="BV19" s="692"/>
    </row>
    <row r="20" spans="2:74" ht="15" customHeight="1" x14ac:dyDescent="0.15">
      <c r="C20" s="702"/>
      <c r="AO20" s="692"/>
      <c r="AP20" s="692"/>
      <c r="AQ20" s="692"/>
      <c r="AR20" s="692"/>
      <c r="AS20" s="692"/>
      <c r="AT20" s="692"/>
      <c r="AU20" s="692"/>
      <c r="AV20" s="692"/>
      <c r="AW20" s="692"/>
      <c r="AX20" s="692"/>
      <c r="AY20" s="692"/>
      <c r="AZ20" s="692"/>
      <c r="BA20" s="692"/>
      <c r="BB20" s="692"/>
      <c r="BC20" s="692"/>
      <c r="BD20" s="692"/>
      <c r="BE20" s="692"/>
      <c r="BF20" s="692"/>
      <c r="BG20" s="692"/>
      <c r="BH20" s="692"/>
      <c r="BI20" s="692"/>
      <c r="BJ20" s="692"/>
      <c r="BK20" s="692"/>
      <c r="BL20" s="692"/>
      <c r="BM20" s="692"/>
      <c r="BN20" s="692"/>
      <c r="BO20" s="692"/>
      <c r="BP20" s="692"/>
      <c r="BQ20" s="692"/>
      <c r="BR20" s="692"/>
      <c r="BS20" s="692"/>
      <c r="BT20" s="692"/>
      <c r="BU20" s="692"/>
      <c r="BV20" s="692"/>
    </row>
    <row r="21" spans="2:74" ht="15" customHeight="1" x14ac:dyDescent="0.15">
      <c r="T21" s="1044" t="s">
        <v>1009</v>
      </c>
      <c r="U21" s="1045"/>
      <c r="V21" s="1045"/>
      <c r="W21" s="1046"/>
      <c r="X21" s="703"/>
      <c r="Y21" s="704"/>
      <c r="Z21" s="704"/>
      <c r="AA21" s="704"/>
      <c r="AB21" s="704"/>
      <c r="AC21" s="705"/>
      <c r="AD21" s="705"/>
      <c r="AE21" s="705"/>
      <c r="AF21" s="705"/>
      <c r="AG21" s="705"/>
      <c r="AH21" s="705"/>
      <c r="AI21" s="706"/>
      <c r="AJ21" s="707"/>
      <c r="AO21" s="692"/>
      <c r="AP21" s="692"/>
      <c r="AQ21" s="692"/>
      <c r="AR21" s="692"/>
      <c r="AS21" s="692"/>
      <c r="AT21" s="692"/>
      <c r="AU21" s="692"/>
      <c r="AV21" s="692"/>
      <c r="AW21" s="692"/>
      <c r="AX21" s="692"/>
      <c r="AY21" s="692"/>
      <c r="AZ21" s="692"/>
      <c r="BA21" s="692"/>
      <c r="BB21" s="692"/>
      <c r="BC21" s="692"/>
      <c r="BD21" s="692"/>
      <c r="BE21" s="692"/>
      <c r="BF21" s="692"/>
      <c r="BG21" s="692"/>
      <c r="BH21" s="692"/>
      <c r="BI21" s="692"/>
      <c r="BJ21" s="692"/>
      <c r="BK21" s="692"/>
      <c r="BL21" s="692"/>
      <c r="BM21" s="692"/>
      <c r="BN21" s="692"/>
      <c r="BO21" s="692"/>
      <c r="BP21" s="692"/>
      <c r="BQ21" s="692"/>
      <c r="BR21" s="692"/>
      <c r="BS21" s="692"/>
      <c r="BT21" s="692"/>
      <c r="BU21" s="692"/>
      <c r="BV21" s="692"/>
    </row>
    <row r="22" spans="2:74" s="692" customFormat="1" ht="15" customHeight="1" x14ac:dyDescent="0.15">
      <c r="I22" s="693"/>
      <c r="J22" s="693"/>
      <c r="K22" s="693"/>
      <c r="L22" s="693"/>
      <c r="M22" s="693"/>
      <c r="N22" s="693"/>
      <c r="O22" s="693"/>
      <c r="P22" s="693"/>
      <c r="Q22" s="693"/>
      <c r="R22" s="693"/>
      <c r="S22" s="693"/>
      <c r="T22" s="1047" t="s">
        <v>1010</v>
      </c>
      <c r="U22" s="1048"/>
      <c r="V22" s="1048"/>
      <c r="W22" s="1048"/>
      <c r="X22" s="1048"/>
      <c r="Y22" s="1048"/>
      <c r="Z22" s="1049"/>
      <c r="AA22" s="708"/>
      <c r="AB22" s="706"/>
      <c r="AC22" s="709"/>
      <c r="AD22" s="710"/>
      <c r="AE22" s="706"/>
      <c r="AF22" s="706"/>
      <c r="AG22" s="706"/>
      <c r="AH22" s="706"/>
      <c r="AI22" s="706"/>
      <c r="AJ22" s="707"/>
      <c r="AK22" s="693"/>
      <c r="AL22" s="693"/>
      <c r="AO22" s="711"/>
      <c r="AP22" s="711"/>
      <c r="AQ22" s="711"/>
      <c r="AR22" s="711"/>
      <c r="AS22" s="711"/>
      <c r="AT22" s="711"/>
      <c r="AU22" s="711"/>
      <c r="AV22" s="693"/>
      <c r="AW22" s="693"/>
      <c r="AX22" s="693"/>
      <c r="AY22" s="693"/>
      <c r="AZ22" s="693"/>
      <c r="BA22" s="693"/>
      <c r="BB22" s="693"/>
      <c r="BC22" s="693"/>
      <c r="BD22" s="693"/>
      <c r="BE22" s="693"/>
      <c r="BF22" s="693"/>
      <c r="BG22" s="693"/>
      <c r="BH22" s="693"/>
      <c r="BI22" s="693"/>
      <c r="BJ22" s="693"/>
      <c r="BK22" s="693"/>
      <c r="BL22" s="693"/>
      <c r="BM22" s="693"/>
      <c r="BN22" s="693"/>
      <c r="BO22" s="693"/>
      <c r="BP22" s="693"/>
      <c r="BQ22" s="693"/>
      <c r="BR22" s="693"/>
      <c r="BS22" s="693"/>
      <c r="BT22" s="693"/>
      <c r="BU22" s="693"/>
      <c r="BV22" s="693"/>
    </row>
    <row r="23" spans="2:74" s="692" customFormat="1" ht="15" customHeight="1" x14ac:dyDescent="0.15">
      <c r="B23" s="1050" t="s">
        <v>1011</v>
      </c>
      <c r="C23" s="1051"/>
      <c r="D23" s="1051"/>
      <c r="E23" s="1051"/>
      <c r="F23" s="1051"/>
      <c r="G23" s="1051"/>
      <c r="H23" s="1051"/>
      <c r="I23" s="1051"/>
      <c r="J23" s="1051"/>
      <c r="K23" s="1051"/>
      <c r="L23" s="1051"/>
      <c r="M23" s="1051"/>
      <c r="N23" s="1051"/>
      <c r="O23" s="1051"/>
      <c r="P23" s="1051"/>
      <c r="Q23" s="1051"/>
      <c r="R23" s="1051"/>
      <c r="S23" s="1052"/>
      <c r="T23" s="1059" t="s">
        <v>16</v>
      </c>
      <c r="U23" s="1060"/>
      <c r="V23" s="1061"/>
      <c r="W23" s="1065"/>
      <c r="X23" s="1065"/>
      <c r="Y23" s="1065"/>
      <c r="Z23" s="1065"/>
      <c r="AA23" s="1065"/>
      <c r="AB23" s="1065"/>
      <c r="AC23" s="1065"/>
      <c r="AD23" s="1065"/>
      <c r="AE23" s="1065"/>
      <c r="AF23" s="1065"/>
      <c r="AG23" s="1065"/>
      <c r="AH23" s="1065"/>
      <c r="AI23" s="1065"/>
      <c r="AJ23" s="1066"/>
      <c r="AK23" s="693"/>
      <c r="AL23" s="693"/>
      <c r="AO23" s="711"/>
      <c r="AP23" s="711"/>
      <c r="AQ23" s="711"/>
      <c r="AR23" s="711"/>
      <c r="AS23" s="711"/>
      <c r="AT23" s="711"/>
      <c r="AU23" s="711"/>
      <c r="AV23" s="693"/>
      <c r="AW23" s="693"/>
      <c r="AX23" s="693"/>
      <c r="AY23" s="693"/>
      <c r="AZ23" s="712"/>
      <c r="BA23" s="712"/>
      <c r="BB23" s="693"/>
      <c r="BC23" s="693"/>
      <c r="BD23" s="693"/>
      <c r="BE23" s="693"/>
      <c r="BF23" s="711"/>
      <c r="BG23" s="712"/>
      <c r="BH23" s="693"/>
      <c r="BJ23" s="693"/>
      <c r="BL23" s="693"/>
      <c r="BM23" s="693"/>
      <c r="BN23" s="693"/>
      <c r="BO23" s="693"/>
      <c r="BQ23" s="693"/>
      <c r="BR23" s="693"/>
      <c r="BS23" s="693"/>
      <c r="BT23" s="693"/>
      <c r="BU23" s="693"/>
      <c r="BV23" s="693"/>
    </row>
    <row r="24" spans="2:74" s="692" customFormat="1" ht="15" customHeight="1" x14ac:dyDescent="0.15">
      <c r="B24" s="1053"/>
      <c r="C24" s="1054"/>
      <c r="D24" s="1054"/>
      <c r="E24" s="1054"/>
      <c r="F24" s="1054"/>
      <c r="G24" s="1054"/>
      <c r="H24" s="1054"/>
      <c r="I24" s="1054"/>
      <c r="J24" s="1054"/>
      <c r="K24" s="1054"/>
      <c r="L24" s="1054"/>
      <c r="M24" s="1054"/>
      <c r="N24" s="1054"/>
      <c r="O24" s="1054"/>
      <c r="P24" s="1054"/>
      <c r="Q24" s="1054"/>
      <c r="R24" s="1054"/>
      <c r="S24" s="1055"/>
      <c r="T24" s="1062"/>
      <c r="U24" s="1063"/>
      <c r="V24" s="1064"/>
      <c r="W24" s="1067"/>
      <c r="X24" s="1067"/>
      <c r="Y24" s="1067"/>
      <c r="Z24" s="1067"/>
      <c r="AA24" s="1067"/>
      <c r="AB24" s="1067"/>
      <c r="AC24" s="1067"/>
      <c r="AD24" s="1067"/>
      <c r="AE24" s="1067"/>
      <c r="AF24" s="1067"/>
      <c r="AG24" s="1067"/>
      <c r="AH24" s="1067"/>
      <c r="AI24" s="1067"/>
      <c r="AJ24" s="1068"/>
      <c r="AK24" s="693"/>
      <c r="AL24" s="693"/>
      <c r="AO24" s="711"/>
      <c r="AP24" s="711"/>
      <c r="AQ24" s="711"/>
      <c r="AR24" s="711"/>
      <c r="AS24" s="711"/>
      <c r="AT24" s="711"/>
      <c r="AU24" s="711"/>
      <c r="AV24" s="693"/>
      <c r="AW24" s="693"/>
      <c r="AX24" s="693"/>
      <c r="AY24" s="693"/>
      <c r="AZ24" s="712"/>
      <c r="BA24" s="712"/>
      <c r="BB24" s="693"/>
      <c r="BC24" s="693"/>
      <c r="BD24" s="693"/>
      <c r="BE24" s="693"/>
      <c r="BF24" s="712"/>
      <c r="BG24" s="712"/>
      <c r="BH24" s="693"/>
      <c r="BJ24" s="693"/>
      <c r="BL24" s="693"/>
      <c r="BM24" s="693"/>
      <c r="BN24" s="693"/>
      <c r="BO24" s="693"/>
      <c r="BP24" s="693"/>
      <c r="BQ24" s="693"/>
      <c r="BR24" s="693"/>
      <c r="BS24" s="693"/>
      <c r="BT24" s="693"/>
      <c r="BU24" s="693"/>
      <c r="BV24" s="693"/>
    </row>
    <row r="25" spans="2:74" s="692" customFormat="1" ht="15" customHeight="1" x14ac:dyDescent="0.15">
      <c r="B25" s="1053"/>
      <c r="C25" s="1054"/>
      <c r="D25" s="1054"/>
      <c r="E25" s="1054"/>
      <c r="F25" s="1054"/>
      <c r="G25" s="1054"/>
      <c r="H25" s="1054"/>
      <c r="I25" s="1054"/>
      <c r="J25" s="1054"/>
      <c r="K25" s="1054"/>
      <c r="L25" s="1054"/>
      <c r="M25" s="1054"/>
      <c r="N25" s="1054"/>
      <c r="O25" s="1054"/>
      <c r="P25" s="1054"/>
      <c r="Q25" s="1054"/>
      <c r="R25" s="1054"/>
      <c r="S25" s="1055"/>
      <c r="T25" s="1059" t="s">
        <v>22</v>
      </c>
      <c r="U25" s="1060"/>
      <c r="V25" s="1061"/>
      <c r="W25" s="1072"/>
      <c r="X25" s="1072"/>
      <c r="Y25" s="1072"/>
      <c r="Z25" s="1072"/>
      <c r="AA25" s="1072"/>
      <c r="AB25" s="1072"/>
      <c r="AC25" s="1072"/>
      <c r="AD25" s="1072"/>
      <c r="AE25" s="1072"/>
      <c r="AF25" s="1072"/>
      <c r="AG25" s="1072"/>
      <c r="AH25" s="1072"/>
      <c r="AI25" s="1072"/>
      <c r="AJ25" s="1073"/>
      <c r="AK25" s="693"/>
      <c r="AL25" s="693"/>
      <c r="AO25" s="711"/>
      <c r="AV25" s="693"/>
      <c r="AW25" s="693"/>
      <c r="AX25" s="693"/>
      <c r="AY25" s="693"/>
      <c r="AZ25" s="693"/>
      <c r="BA25" s="693"/>
      <c r="BB25" s="693"/>
      <c r="BC25" s="693"/>
      <c r="BD25" s="693"/>
      <c r="BE25" s="693"/>
      <c r="BF25" s="693"/>
      <c r="BG25" s="693"/>
      <c r="BH25" s="693"/>
      <c r="BI25" s="693"/>
      <c r="BJ25" s="693"/>
      <c r="BK25" s="693"/>
      <c r="BL25" s="693"/>
      <c r="BM25" s="693"/>
      <c r="BN25" s="693"/>
      <c r="BO25" s="693"/>
      <c r="BP25" s="693"/>
      <c r="BQ25" s="693"/>
      <c r="BR25" s="693"/>
      <c r="BS25" s="693"/>
      <c r="BT25" s="693"/>
      <c r="BU25" s="693"/>
      <c r="BV25" s="693"/>
    </row>
    <row r="26" spans="2:74" s="692" customFormat="1" ht="15" customHeight="1" x14ac:dyDescent="0.15">
      <c r="B26" s="1053"/>
      <c r="C26" s="1054"/>
      <c r="D26" s="1054"/>
      <c r="E26" s="1054"/>
      <c r="F26" s="1054"/>
      <c r="G26" s="1054"/>
      <c r="H26" s="1054"/>
      <c r="I26" s="1054"/>
      <c r="J26" s="1054"/>
      <c r="K26" s="1054"/>
      <c r="L26" s="1054"/>
      <c r="M26" s="1054"/>
      <c r="N26" s="1054"/>
      <c r="O26" s="1054"/>
      <c r="P26" s="1054"/>
      <c r="Q26" s="1054"/>
      <c r="R26" s="1054"/>
      <c r="S26" s="1055"/>
      <c r="T26" s="1069"/>
      <c r="U26" s="1070"/>
      <c r="V26" s="1071"/>
      <c r="W26" s="1074"/>
      <c r="X26" s="1074"/>
      <c r="Y26" s="1074"/>
      <c r="Z26" s="1074"/>
      <c r="AA26" s="1074"/>
      <c r="AB26" s="1074"/>
      <c r="AC26" s="1074"/>
      <c r="AD26" s="1074"/>
      <c r="AE26" s="1074"/>
      <c r="AF26" s="1074"/>
      <c r="AG26" s="1074"/>
      <c r="AH26" s="1074"/>
      <c r="AI26" s="1074"/>
      <c r="AJ26" s="1075"/>
      <c r="AK26" s="693"/>
      <c r="AL26" s="693"/>
      <c r="AO26" s="711"/>
      <c r="AV26" s="693"/>
      <c r="AW26" s="693"/>
      <c r="AX26" s="693"/>
      <c r="AY26" s="693"/>
      <c r="AZ26" s="693"/>
      <c r="BA26" s="693"/>
      <c r="BB26" s="693"/>
      <c r="BC26" s="693"/>
      <c r="BD26" s="693"/>
      <c r="BE26" s="693"/>
      <c r="BF26" s="693"/>
      <c r="BG26" s="693"/>
      <c r="BH26" s="693"/>
      <c r="BI26" s="693"/>
      <c r="BJ26" s="693"/>
      <c r="BK26" s="693"/>
      <c r="BL26" s="693"/>
      <c r="BM26" s="693"/>
      <c r="BN26" s="693"/>
      <c r="BO26" s="693"/>
      <c r="BP26" s="693"/>
      <c r="BQ26" s="693"/>
      <c r="BR26" s="693"/>
      <c r="BS26" s="693"/>
      <c r="BT26" s="693"/>
      <c r="BU26" s="693"/>
      <c r="BV26" s="693"/>
    </row>
    <row r="27" spans="2:74" s="692" customFormat="1" ht="15" customHeight="1" x14ac:dyDescent="0.15">
      <c r="B27" s="1056"/>
      <c r="C27" s="1057"/>
      <c r="D27" s="1057"/>
      <c r="E27" s="1057"/>
      <c r="F27" s="1057"/>
      <c r="G27" s="1057"/>
      <c r="H27" s="1057"/>
      <c r="I27" s="1057"/>
      <c r="J27" s="1057"/>
      <c r="K27" s="1057"/>
      <c r="L27" s="1057"/>
      <c r="M27" s="1057"/>
      <c r="N27" s="1057"/>
      <c r="O27" s="1057"/>
      <c r="P27" s="1057"/>
      <c r="Q27" s="1057"/>
      <c r="R27" s="1057"/>
      <c r="S27" s="1058"/>
      <c r="T27" s="1062"/>
      <c r="U27" s="1063"/>
      <c r="V27" s="1064"/>
      <c r="W27" s="1076"/>
      <c r="X27" s="1076"/>
      <c r="Y27" s="1076"/>
      <c r="Z27" s="1076"/>
      <c r="AA27" s="1076"/>
      <c r="AB27" s="1076"/>
      <c r="AC27" s="1076"/>
      <c r="AD27" s="1076"/>
      <c r="AE27" s="1076"/>
      <c r="AF27" s="1076"/>
      <c r="AG27" s="1076"/>
      <c r="AH27" s="1076"/>
      <c r="AI27" s="1076"/>
      <c r="AJ27" s="1077"/>
      <c r="AO27" s="711"/>
      <c r="AP27" s="711"/>
    </row>
    <row r="28" spans="2:74" s="692" customFormat="1" ht="15" customHeight="1" x14ac:dyDescent="0.15">
      <c r="B28" s="1078" t="s">
        <v>374</v>
      </c>
      <c r="C28" s="1079"/>
      <c r="D28" s="1079"/>
      <c r="E28" s="1079"/>
      <c r="F28" s="1079"/>
      <c r="G28" s="1079"/>
      <c r="H28" s="1079"/>
      <c r="I28" s="1079"/>
      <c r="J28" s="1079"/>
      <c r="K28" s="1079"/>
      <c r="L28" s="1079"/>
      <c r="M28" s="1079"/>
      <c r="N28" s="1079"/>
      <c r="O28" s="1079"/>
      <c r="P28" s="1079"/>
      <c r="Q28" s="1079"/>
      <c r="R28" s="1079"/>
      <c r="S28" s="1080"/>
      <c r="T28" s="1081"/>
      <c r="U28" s="1082"/>
      <c r="V28" s="1082"/>
      <c r="W28" s="1082"/>
      <c r="X28" s="1082"/>
      <c r="Y28" s="1082"/>
      <c r="Z28" s="1082"/>
      <c r="AA28" s="1082"/>
      <c r="AB28" s="1082"/>
      <c r="AC28" s="1082"/>
      <c r="AD28" s="1082"/>
      <c r="AE28" s="1082"/>
      <c r="AF28" s="1082"/>
      <c r="AG28" s="1082"/>
      <c r="AH28" s="1082"/>
      <c r="AI28" s="1082"/>
      <c r="AJ28" s="1083"/>
      <c r="AO28" s="711"/>
      <c r="AP28" s="711"/>
    </row>
    <row r="29" spans="2:74" s="692" customFormat="1" ht="15" customHeight="1" x14ac:dyDescent="0.15">
      <c r="B29" s="1078" t="s">
        <v>1012</v>
      </c>
      <c r="C29" s="1079"/>
      <c r="D29" s="1079"/>
      <c r="E29" s="1079"/>
      <c r="F29" s="1079"/>
      <c r="G29" s="1079"/>
      <c r="H29" s="1079"/>
      <c r="I29" s="1079"/>
      <c r="J29" s="1079"/>
      <c r="K29" s="1079"/>
      <c r="L29" s="1079"/>
      <c r="M29" s="1079"/>
      <c r="N29" s="1079"/>
      <c r="O29" s="1079"/>
      <c r="P29" s="1079"/>
      <c r="Q29" s="1079"/>
      <c r="R29" s="1079"/>
      <c r="S29" s="1080"/>
      <c r="T29" s="1084"/>
      <c r="U29" s="1085"/>
      <c r="V29" s="1085"/>
      <c r="W29" s="1085"/>
      <c r="X29" s="1085"/>
      <c r="Y29" s="713" t="s">
        <v>272</v>
      </c>
      <c r="Z29" s="1085"/>
      <c r="AA29" s="1085"/>
      <c r="AB29" s="1085"/>
      <c r="AC29" s="713" t="s">
        <v>271</v>
      </c>
      <c r="AD29" s="1085"/>
      <c r="AE29" s="1085"/>
      <c r="AF29" s="1085"/>
      <c r="AG29" s="713" t="s">
        <v>1013</v>
      </c>
      <c r="AH29" s="1085"/>
      <c r="AI29" s="1085"/>
      <c r="AJ29" s="1086"/>
      <c r="AO29" s="711"/>
      <c r="AP29" s="711"/>
    </row>
    <row r="30" spans="2:74" s="692" customFormat="1" ht="15" customHeight="1" x14ac:dyDescent="0.15">
      <c r="B30" s="1078" t="s">
        <v>1014</v>
      </c>
      <c r="C30" s="1079"/>
      <c r="D30" s="1079"/>
      <c r="E30" s="1079"/>
      <c r="F30" s="1079"/>
      <c r="G30" s="1079"/>
      <c r="H30" s="1079"/>
      <c r="I30" s="1079"/>
      <c r="J30" s="1079"/>
      <c r="K30" s="1079"/>
      <c r="L30" s="1079"/>
      <c r="M30" s="1079"/>
      <c r="N30" s="1079"/>
      <c r="O30" s="1079"/>
      <c r="P30" s="1079"/>
      <c r="Q30" s="1079"/>
      <c r="R30" s="1079"/>
      <c r="S30" s="1080"/>
      <c r="T30" s="1078" t="s">
        <v>375</v>
      </c>
      <c r="U30" s="1079"/>
      <c r="V30" s="1079"/>
      <c r="W30" s="1079"/>
      <c r="X30" s="1079"/>
      <c r="Y30" s="1079"/>
      <c r="Z30" s="1079"/>
      <c r="AA30" s="1079"/>
      <c r="AB30" s="1079"/>
      <c r="AC30" s="1079"/>
      <c r="AD30" s="1079"/>
      <c r="AE30" s="1079"/>
      <c r="AF30" s="1079"/>
      <c r="AG30" s="1079"/>
      <c r="AH30" s="1079"/>
      <c r="AI30" s="1079"/>
      <c r="AJ30" s="1080"/>
      <c r="AO30" s="711"/>
      <c r="AP30" s="711"/>
    </row>
    <row r="31" spans="2:74" s="692" customFormat="1" ht="15" customHeight="1" x14ac:dyDescent="0.15">
      <c r="B31" s="1087"/>
      <c r="C31" s="1087"/>
      <c r="D31" s="1088" t="s">
        <v>376</v>
      </c>
      <c r="E31" s="1088"/>
      <c r="F31" s="1088"/>
      <c r="G31" s="1088"/>
      <c r="H31" s="1088"/>
      <c r="I31" s="1088"/>
      <c r="J31" s="1088"/>
      <c r="K31" s="1088"/>
      <c r="L31" s="1088"/>
      <c r="M31" s="1088"/>
      <c r="N31" s="1088"/>
      <c r="O31" s="1088"/>
      <c r="P31" s="1088"/>
      <c r="Q31" s="1088"/>
      <c r="R31" s="1088"/>
      <c r="S31" s="1088"/>
      <c r="T31" s="1089" t="s">
        <v>1015</v>
      </c>
      <c r="U31" s="1090"/>
      <c r="V31" s="1090"/>
      <c r="W31" s="1090"/>
      <c r="X31" s="1090"/>
      <c r="Y31" s="1090"/>
      <c r="Z31" s="1090"/>
      <c r="AA31" s="1090"/>
      <c r="AB31" s="1090"/>
      <c r="AC31" s="1090"/>
      <c r="AD31" s="1090"/>
      <c r="AE31" s="1090"/>
      <c r="AF31" s="1090"/>
      <c r="AG31" s="1090"/>
      <c r="AH31" s="1090"/>
      <c r="AI31" s="1090"/>
      <c r="AJ31" s="1091"/>
      <c r="AO31" s="711"/>
      <c r="AP31" s="711"/>
    </row>
    <row r="32" spans="2:74" s="692" customFormat="1" ht="15" customHeight="1" x14ac:dyDescent="0.15">
      <c r="B32" s="1087"/>
      <c r="C32" s="1087"/>
      <c r="D32" s="1088" t="s">
        <v>377</v>
      </c>
      <c r="E32" s="1088"/>
      <c r="F32" s="1088"/>
      <c r="G32" s="1088"/>
      <c r="H32" s="1088"/>
      <c r="I32" s="1088"/>
      <c r="J32" s="1088"/>
      <c r="K32" s="1088"/>
      <c r="L32" s="1088"/>
      <c r="M32" s="1088"/>
      <c r="N32" s="1088"/>
      <c r="O32" s="1088"/>
      <c r="P32" s="1088"/>
      <c r="Q32" s="1088"/>
      <c r="R32" s="1088"/>
      <c r="S32" s="1088"/>
      <c r="T32" s="1092"/>
      <c r="U32" s="1093"/>
      <c r="V32" s="1093"/>
      <c r="W32" s="1093"/>
      <c r="X32" s="1093"/>
      <c r="Y32" s="1093"/>
      <c r="Z32" s="1093"/>
      <c r="AA32" s="1093"/>
      <c r="AB32" s="1093"/>
      <c r="AC32" s="1093"/>
      <c r="AD32" s="1093"/>
      <c r="AE32" s="1093"/>
      <c r="AF32" s="1093"/>
      <c r="AG32" s="1093"/>
      <c r="AH32" s="1093"/>
      <c r="AI32" s="1093"/>
      <c r="AJ32" s="1094"/>
      <c r="AO32" s="711"/>
      <c r="AP32" s="711"/>
    </row>
    <row r="33" spans="2:47" s="692" customFormat="1" ht="15" customHeight="1" x14ac:dyDescent="0.15">
      <c r="B33" s="1095"/>
      <c r="C33" s="1095"/>
      <c r="D33" s="1096" t="s">
        <v>1016</v>
      </c>
      <c r="E33" s="1096"/>
      <c r="F33" s="1096"/>
      <c r="G33" s="1096"/>
      <c r="H33" s="1096"/>
      <c r="I33" s="1096"/>
      <c r="J33" s="1096"/>
      <c r="K33" s="1096"/>
      <c r="L33" s="1096"/>
      <c r="M33" s="1096"/>
      <c r="N33" s="1096"/>
      <c r="O33" s="1096"/>
      <c r="P33" s="1096"/>
      <c r="Q33" s="1096"/>
      <c r="R33" s="1096"/>
      <c r="S33" s="1096"/>
      <c r="T33" s="1092"/>
      <c r="U33" s="1093"/>
      <c r="V33" s="1093"/>
      <c r="W33" s="1093"/>
      <c r="X33" s="1093"/>
      <c r="Y33" s="1093"/>
      <c r="Z33" s="1093"/>
      <c r="AA33" s="1093"/>
      <c r="AB33" s="1093"/>
      <c r="AC33" s="1093"/>
      <c r="AD33" s="1093"/>
      <c r="AE33" s="1093"/>
      <c r="AF33" s="1093"/>
      <c r="AG33" s="1093"/>
      <c r="AH33" s="1093"/>
      <c r="AI33" s="1093"/>
      <c r="AJ33" s="1094"/>
      <c r="AO33" s="711"/>
      <c r="AP33" s="711"/>
    </row>
    <row r="34" spans="2:47" s="692" customFormat="1" ht="15" customHeight="1" x14ac:dyDescent="0.15">
      <c r="B34" s="1087"/>
      <c r="C34" s="1087"/>
      <c r="D34" s="1088" t="s">
        <v>1017</v>
      </c>
      <c r="E34" s="1088"/>
      <c r="F34" s="1088"/>
      <c r="G34" s="1088"/>
      <c r="H34" s="1088"/>
      <c r="I34" s="1088"/>
      <c r="J34" s="1088"/>
      <c r="K34" s="1088"/>
      <c r="L34" s="1088"/>
      <c r="M34" s="1088"/>
      <c r="N34" s="1088"/>
      <c r="O34" s="1088"/>
      <c r="P34" s="1088"/>
      <c r="Q34" s="1088"/>
      <c r="R34" s="1088"/>
      <c r="S34" s="1088"/>
      <c r="T34" s="1092"/>
      <c r="U34" s="1093"/>
      <c r="V34" s="1093"/>
      <c r="W34" s="1093"/>
      <c r="X34" s="1093"/>
      <c r="Y34" s="1093"/>
      <c r="Z34" s="1093"/>
      <c r="AA34" s="1093"/>
      <c r="AB34" s="1093"/>
      <c r="AC34" s="1093"/>
      <c r="AD34" s="1093"/>
      <c r="AE34" s="1093"/>
      <c r="AF34" s="1093"/>
      <c r="AG34" s="1093"/>
      <c r="AH34" s="1093"/>
      <c r="AI34" s="1093"/>
      <c r="AJ34" s="1094"/>
      <c r="AO34" s="711"/>
      <c r="AP34" s="711"/>
    </row>
    <row r="35" spans="2:47" s="692" customFormat="1" ht="15" customHeight="1" x14ac:dyDescent="0.15">
      <c r="B35" s="1087"/>
      <c r="C35" s="1087"/>
      <c r="D35" s="1088" t="s">
        <v>1018</v>
      </c>
      <c r="E35" s="1088"/>
      <c r="F35" s="1088"/>
      <c r="G35" s="1088"/>
      <c r="H35" s="1088"/>
      <c r="I35" s="1088"/>
      <c r="J35" s="1088"/>
      <c r="K35" s="1088"/>
      <c r="L35" s="1088"/>
      <c r="M35" s="1088"/>
      <c r="N35" s="1088"/>
      <c r="O35" s="1088"/>
      <c r="P35" s="1088"/>
      <c r="Q35" s="1088"/>
      <c r="R35" s="1088"/>
      <c r="S35" s="1088"/>
      <c r="T35" s="1092"/>
      <c r="U35" s="1093"/>
      <c r="V35" s="1093"/>
      <c r="W35" s="1093"/>
      <c r="X35" s="1093"/>
      <c r="Y35" s="1093"/>
      <c r="Z35" s="1093"/>
      <c r="AA35" s="1093"/>
      <c r="AB35" s="1093"/>
      <c r="AC35" s="1093"/>
      <c r="AD35" s="1093"/>
      <c r="AE35" s="1093"/>
      <c r="AF35" s="1093"/>
      <c r="AG35" s="1093"/>
      <c r="AH35" s="1093"/>
      <c r="AI35" s="1093"/>
      <c r="AJ35" s="1094"/>
      <c r="AO35" s="711"/>
      <c r="AP35" s="711"/>
    </row>
    <row r="36" spans="2:47" s="692" customFormat="1" ht="15" customHeight="1" x14ac:dyDescent="0.15">
      <c r="B36" s="1087"/>
      <c r="C36" s="1087"/>
      <c r="D36" s="1088" t="s">
        <v>1019</v>
      </c>
      <c r="E36" s="1088"/>
      <c r="F36" s="1088"/>
      <c r="G36" s="1088"/>
      <c r="H36" s="1088"/>
      <c r="I36" s="1088"/>
      <c r="J36" s="1088"/>
      <c r="K36" s="1088"/>
      <c r="L36" s="1088"/>
      <c r="M36" s="1088"/>
      <c r="N36" s="1088"/>
      <c r="O36" s="1088"/>
      <c r="P36" s="1088"/>
      <c r="Q36" s="1088"/>
      <c r="R36" s="1088"/>
      <c r="S36" s="1088"/>
      <c r="T36" s="1092"/>
      <c r="U36" s="1093"/>
      <c r="V36" s="1093"/>
      <c r="W36" s="1093"/>
      <c r="X36" s="1093"/>
      <c r="Y36" s="1093"/>
      <c r="Z36" s="1093"/>
      <c r="AA36" s="1093"/>
      <c r="AB36" s="1093"/>
      <c r="AC36" s="1093"/>
      <c r="AD36" s="1093"/>
      <c r="AE36" s="1093"/>
      <c r="AF36" s="1093"/>
      <c r="AG36" s="1093"/>
      <c r="AH36" s="1093"/>
      <c r="AI36" s="1093"/>
      <c r="AJ36" s="1094"/>
      <c r="AO36" s="711"/>
      <c r="AP36" s="711"/>
    </row>
    <row r="37" spans="2:47" s="692" customFormat="1" ht="15" customHeight="1" x14ac:dyDescent="0.15">
      <c r="B37" s="1087"/>
      <c r="C37" s="1087"/>
      <c r="D37" s="1088" t="s">
        <v>1020</v>
      </c>
      <c r="E37" s="1088"/>
      <c r="F37" s="1088"/>
      <c r="G37" s="1088"/>
      <c r="H37" s="1088"/>
      <c r="I37" s="1088"/>
      <c r="J37" s="1088"/>
      <c r="K37" s="1088"/>
      <c r="L37" s="1088"/>
      <c r="M37" s="1088"/>
      <c r="N37" s="1088"/>
      <c r="O37" s="1088"/>
      <c r="P37" s="1088"/>
      <c r="Q37" s="1088"/>
      <c r="R37" s="1088"/>
      <c r="S37" s="1088"/>
      <c r="T37" s="1092"/>
      <c r="U37" s="1093"/>
      <c r="V37" s="1093"/>
      <c r="W37" s="1093"/>
      <c r="X37" s="1093"/>
      <c r="Y37" s="1093"/>
      <c r="Z37" s="1093"/>
      <c r="AA37" s="1093"/>
      <c r="AB37" s="1093"/>
      <c r="AC37" s="1093"/>
      <c r="AD37" s="1093"/>
      <c r="AE37" s="1093"/>
      <c r="AF37" s="1093"/>
      <c r="AG37" s="1093"/>
      <c r="AH37" s="1093"/>
      <c r="AI37" s="1093"/>
      <c r="AJ37" s="1094"/>
      <c r="AO37" s="711"/>
      <c r="AP37" s="711"/>
    </row>
    <row r="38" spans="2:47" s="692" customFormat="1" ht="15" customHeight="1" x14ac:dyDescent="0.15">
      <c r="B38" s="1087"/>
      <c r="C38" s="1087"/>
      <c r="D38" s="1088" t="s">
        <v>1021</v>
      </c>
      <c r="E38" s="1088"/>
      <c r="F38" s="1088"/>
      <c r="G38" s="1088"/>
      <c r="H38" s="1088"/>
      <c r="I38" s="1088"/>
      <c r="J38" s="1088"/>
      <c r="K38" s="1088"/>
      <c r="L38" s="1088"/>
      <c r="M38" s="1088"/>
      <c r="N38" s="1088"/>
      <c r="O38" s="1088"/>
      <c r="P38" s="1088"/>
      <c r="Q38" s="1088"/>
      <c r="R38" s="1088"/>
      <c r="S38" s="1088"/>
      <c r="T38" s="1092"/>
      <c r="U38" s="1093"/>
      <c r="V38" s="1093"/>
      <c r="W38" s="1093"/>
      <c r="X38" s="1093"/>
      <c r="Y38" s="1093"/>
      <c r="Z38" s="1093"/>
      <c r="AA38" s="1093"/>
      <c r="AB38" s="1093"/>
      <c r="AC38" s="1093"/>
      <c r="AD38" s="1093"/>
      <c r="AE38" s="1093"/>
      <c r="AF38" s="1093"/>
      <c r="AG38" s="1093"/>
      <c r="AH38" s="1093"/>
      <c r="AI38" s="1093"/>
      <c r="AJ38" s="1094"/>
      <c r="AO38" s="711"/>
      <c r="AP38" s="711"/>
    </row>
    <row r="39" spans="2:47" s="692" customFormat="1" ht="15" customHeight="1" x14ac:dyDescent="0.15">
      <c r="B39" s="1087"/>
      <c r="C39" s="1087"/>
      <c r="D39" s="1088" t="s">
        <v>1022</v>
      </c>
      <c r="E39" s="1088"/>
      <c r="F39" s="1088"/>
      <c r="G39" s="1088"/>
      <c r="H39" s="1088"/>
      <c r="I39" s="1088"/>
      <c r="J39" s="1088"/>
      <c r="K39" s="1088"/>
      <c r="L39" s="1088"/>
      <c r="M39" s="1088"/>
      <c r="N39" s="1088"/>
      <c r="O39" s="1088"/>
      <c r="P39" s="1088"/>
      <c r="Q39" s="1088"/>
      <c r="R39" s="1088"/>
      <c r="S39" s="1088"/>
      <c r="T39" s="1092"/>
      <c r="U39" s="1093"/>
      <c r="V39" s="1093"/>
      <c r="W39" s="1093"/>
      <c r="X39" s="1093"/>
      <c r="Y39" s="1093"/>
      <c r="Z39" s="1093"/>
      <c r="AA39" s="1093"/>
      <c r="AB39" s="1093"/>
      <c r="AC39" s="1093"/>
      <c r="AD39" s="1093"/>
      <c r="AE39" s="1093"/>
      <c r="AF39" s="1093"/>
      <c r="AG39" s="1093"/>
      <c r="AH39" s="1093"/>
      <c r="AI39" s="1093"/>
      <c r="AJ39" s="1094"/>
      <c r="AO39" s="711"/>
      <c r="AP39" s="711"/>
    </row>
    <row r="40" spans="2:47" s="692" customFormat="1" ht="15" customHeight="1" x14ac:dyDescent="0.15">
      <c r="B40" s="1087"/>
      <c r="C40" s="1087"/>
      <c r="D40" s="1088" t="s">
        <v>1023</v>
      </c>
      <c r="E40" s="1088"/>
      <c r="F40" s="1088"/>
      <c r="G40" s="1088"/>
      <c r="H40" s="1088"/>
      <c r="I40" s="1088"/>
      <c r="J40" s="1088"/>
      <c r="K40" s="1088"/>
      <c r="L40" s="1088"/>
      <c r="M40" s="1088"/>
      <c r="N40" s="1088"/>
      <c r="O40" s="1088"/>
      <c r="P40" s="1088"/>
      <c r="Q40" s="1088"/>
      <c r="R40" s="1088"/>
      <c r="S40" s="1088"/>
      <c r="T40" s="1092"/>
      <c r="U40" s="1093"/>
      <c r="V40" s="1093"/>
      <c r="W40" s="1093"/>
      <c r="X40" s="1093"/>
      <c r="Y40" s="1093"/>
      <c r="Z40" s="1093"/>
      <c r="AA40" s="1093"/>
      <c r="AB40" s="1093"/>
      <c r="AC40" s="1093"/>
      <c r="AD40" s="1093"/>
      <c r="AE40" s="1093"/>
      <c r="AF40" s="1093"/>
      <c r="AG40" s="1093"/>
      <c r="AH40" s="1093"/>
      <c r="AI40" s="1093"/>
      <c r="AJ40" s="1094"/>
      <c r="AO40" s="711"/>
      <c r="AP40" s="711"/>
    </row>
    <row r="41" spans="2:47" s="692" customFormat="1" ht="15" customHeight="1" x14ac:dyDescent="0.15">
      <c r="B41" s="1084"/>
      <c r="C41" s="1086"/>
      <c r="D41" s="1099" t="s">
        <v>1024</v>
      </c>
      <c r="E41" s="1100"/>
      <c r="F41" s="1100"/>
      <c r="G41" s="1100"/>
      <c r="H41" s="1100"/>
      <c r="I41" s="1100"/>
      <c r="J41" s="1100"/>
      <c r="K41" s="1100"/>
      <c r="L41" s="1100"/>
      <c r="M41" s="1100"/>
      <c r="N41" s="1100"/>
      <c r="O41" s="1100"/>
      <c r="P41" s="1100"/>
      <c r="Q41" s="1100"/>
      <c r="R41" s="1100"/>
      <c r="S41" s="1101"/>
      <c r="T41" s="1102"/>
      <c r="U41" s="1103"/>
      <c r="V41" s="1103"/>
      <c r="W41" s="1103"/>
      <c r="X41" s="1103"/>
      <c r="Y41" s="1103"/>
      <c r="Z41" s="1103"/>
      <c r="AA41" s="1103"/>
      <c r="AB41" s="1103"/>
      <c r="AC41" s="1103"/>
      <c r="AD41" s="1103"/>
      <c r="AE41" s="1103"/>
      <c r="AF41" s="1103"/>
      <c r="AG41" s="1103"/>
      <c r="AH41" s="1103"/>
      <c r="AI41" s="1103"/>
      <c r="AJ41" s="1104"/>
      <c r="AO41" s="711"/>
      <c r="AP41" s="711"/>
    </row>
    <row r="42" spans="2:47" s="692" customFormat="1" ht="15" customHeight="1" x14ac:dyDescent="0.15">
      <c r="B42" s="1084"/>
      <c r="C42" s="1086"/>
      <c r="D42" s="1099" t="s">
        <v>1025</v>
      </c>
      <c r="E42" s="1100"/>
      <c r="F42" s="1100"/>
      <c r="G42" s="1100"/>
      <c r="H42" s="1100"/>
      <c r="I42" s="1100"/>
      <c r="J42" s="1100"/>
      <c r="K42" s="1100"/>
      <c r="L42" s="1100"/>
      <c r="M42" s="1100"/>
      <c r="N42" s="1100"/>
      <c r="O42" s="1100"/>
      <c r="P42" s="1100"/>
      <c r="Q42" s="1100"/>
      <c r="R42" s="1100"/>
      <c r="S42" s="1100"/>
      <c r="T42" s="1105"/>
      <c r="U42" s="1106"/>
      <c r="V42" s="1106"/>
      <c r="W42" s="1106"/>
      <c r="X42" s="1106"/>
      <c r="Y42" s="1106"/>
      <c r="Z42" s="1106"/>
      <c r="AA42" s="1106"/>
      <c r="AB42" s="1106"/>
      <c r="AC42" s="1106"/>
      <c r="AD42" s="1106"/>
      <c r="AE42" s="1106"/>
      <c r="AF42" s="1106"/>
      <c r="AG42" s="1106"/>
      <c r="AH42" s="1106"/>
      <c r="AI42" s="1106"/>
      <c r="AJ42" s="1107"/>
      <c r="AK42" s="714"/>
      <c r="AO42" s="711"/>
      <c r="AP42" s="711"/>
    </row>
    <row r="43" spans="2:47" s="692" customFormat="1" ht="15" customHeight="1" x14ac:dyDescent="0.15">
      <c r="B43" s="1087"/>
      <c r="C43" s="1087"/>
      <c r="D43" s="1088" t="s">
        <v>1026</v>
      </c>
      <c r="E43" s="1088"/>
      <c r="F43" s="1088"/>
      <c r="G43" s="1088"/>
      <c r="H43" s="1088"/>
      <c r="I43" s="1088"/>
      <c r="J43" s="1088"/>
      <c r="K43" s="1088"/>
      <c r="L43" s="1088"/>
      <c r="M43" s="1088"/>
      <c r="N43" s="1088"/>
      <c r="O43" s="1088"/>
      <c r="P43" s="1088"/>
      <c r="Q43" s="1088"/>
      <c r="R43" s="1088"/>
      <c r="S43" s="1088"/>
      <c r="T43" s="1097" t="s">
        <v>1027</v>
      </c>
      <c r="U43" s="1097"/>
      <c r="V43" s="1097"/>
      <c r="W43" s="1097"/>
      <c r="X43" s="1097"/>
      <c r="Y43" s="1097"/>
      <c r="Z43" s="1097"/>
      <c r="AA43" s="1097"/>
      <c r="AB43" s="1097"/>
      <c r="AC43" s="1097"/>
      <c r="AD43" s="1097"/>
      <c r="AE43" s="1097"/>
      <c r="AF43" s="1097"/>
      <c r="AG43" s="1097"/>
      <c r="AH43" s="1097"/>
      <c r="AI43" s="1097"/>
      <c r="AJ43" s="1097"/>
      <c r="AO43" s="711"/>
      <c r="AP43" s="711"/>
    </row>
    <row r="44" spans="2:47" s="692" customFormat="1" ht="15" customHeight="1" x14ac:dyDescent="0.15">
      <c r="B44" s="1087"/>
      <c r="C44" s="1087"/>
      <c r="D44" s="1098" t="s">
        <v>1028</v>
      </c>
      <c r="E44" s="1098"/>
      <c r="F44" s="1098"/>
      <c r="G44" s="1098"/>
      <c r="H44" s="1098"/>
      <c r="I44" s="1098"/>
      <c r="J44" s="1098"/>
      <c r="K44" s="1098"/>
      <c r="L44" s="1098"/>
      <c r="M44" s="1098"/>
      <c r="N44" s="1098"/>
      <c r="O44" s="1098"/>
      <c r="P44" s="1098"/>
      <c r="Q44" s="1098"/>
      <c r="R44" s="1098"/>
      <c r="S44" s="1098"/>
      <c r="T44" s="1097"/>
      <c r="U44" s="1097"/>
      <c r="V44" s="1097"/>
      <c r="W44" s="1097"/>
      <c r="X44" s="1097"/>
      <c r="Y44" s="1097"/>
      <c r="Z44" s="1097"/>
      <c r="AA44" s="1097"/>
      <c r="AB44" s="1097"/>
      <c r="AC44" s="1097"/>
      <c r="AD44" s="1097"/>
      <c r="AE44" s="1097"/>
      <c r="AF44" s="1097"/>
      <c r="AG44" s="1097"/>
      <c r="AH44" s="1097"/>
      <c r="AI44" s="1097"/>
      <c r="AJ44" s="1097"/>
      <c r="AO44" s="711"/>
      <c r="AP44" s="711"/>
    </row>
    <row r="45" spans="2:47" s="692" customFormat="1" ht="30" customHeight="1" x14ac:dyDescent="0.15">
      <c r="B45" s="1087"/>
      <c r="C45" s="1087"/>
      <c r="D45" s="1108" t="s">
        <v>1029</v>
      </c>
      <c r="E45" s="1108"/>
      <c r="F45" s="1108"/>
      <c r="G45" s="1108"/>
      <c r="H45" s="1108"/>
      <c r="I45" s="1108"/>
      <c r="J45" s="1108"/>
      <c r="K45" s="1108"/>
      <c r="L45" s="1108"/>
      <c r="M45" s="1108"/>
      <c r="N45" s="1108"/>
      <c r="O45" s="1108"/>
      <c r="P45" s="1108"/>
      <c r="Q45" s="1108"/>
      <c r="R45" s="1108"/>
      <c r="S45" s="1108"/>
      <c r="T45" s="1097"/>
      <c r="U45" s="1097"/>
      <c r="V45" s="1097"/>
      <c r="W45" s="1097"/>
      <c r="X45" s="1097"/>
      <c r="Y45" s="1097"/>
      <c r="Z45" s="1097"/>
      <c r="AA45" s="1097"/>
      <c r="AB45" s="1097"/>
      <c r="AC45" s="1097"/>
      <c r="AD45" s="1097"/>
      <c r="AE45" s="1097"/>
      <c r="AF45" s="1097"/>
      <c r="AG45" s="1097"/>
      <c r="AH45" s="1097"/>
      <c r="AI45" s="1097"/>
      <c r="AJ45" s="1097"/>
      <c r="AO45" s="711"/>
      <c r="AP45" s="711"/>
    </row>
    <row r="46" spans="2:47" s="692" customFormat="1" ht="30" customHeight="1" x14ac:dyDescent="0.15">
      <c r="B46" s="1095"/>
      <c r="C46" s="1095"/>
      <c r="D46" s="1109" t="s">
        <v>1030</v>
      </c>
      <c r="E46" s="1109"/>
      <c r="F46" s="1109"/>
      <c r="G46" s="1109"/>
      <c r="H46" s="1109"/>
      <c r="I46" s="1109"/>
      <c r="J46" s="1109"/>
      <c r="K46" s="1109"/>
      <c r="L46" s="1109"/>
      <c r="M46" s="1109"/>
      <c r="N46" s="1109"/>
      <c r="O46" s="1109"/>
      <c r="P46" s="1109"/>
      <c r="Q46" s="1109"/>
      <c r="R46" s="1109"/>
      <c r="S46" s="1109"/>
      <c r="T46" s="1097"/>
      <c r="U46" s="1097"/>
      <c r="V46" s="1097"/>
      <c r="W46" s="1097"/>
      <c r="X46" s="1097"/>
      <c r="Y46" s="1097"/>
      <c r="Z46" s="1097"/>
      <c r="AA46" s="1097"/>
      <c r="AB46" s="1097"/>
      <c r="AC46" s="1097"/>
      <c r="AD46" s="1097"/>
      <c r="AE46" s="1097"/>
      <c r="AF46" s="1097"/>
      <c r="AG46" s="1097"/>
      <c r="AH46" s="1097"/>
      <c r="AI46" s="1097"/>
      <c r="AJ46" s="1097"/>
      <c r="AO46" s="711"/>
      <c r="AP46" s="711"/>
    </row>
    <row r="47" spans="2:47" s="692" customFormat="1" ht="15" customHeight="1" x14ac:dyDescent="0.15">
      <c r="B47" s="1087"/>
      <c r="C47" s="1087"/>
      <c r="D47" s="1088" t="s">
        <v>1031</v>
      </c>
      <c r="E47" s="1088"/>
      <c r="F47" s="1088"/>
      <c r="G47" s="1088"/>
      <c r="H47" s="1088"/>
      <c r="I47" s="1088"/>
      <c r="J47" s="1088"/>
      <c r="K47" s="1088"/>
      <c r="L47" s="1088"/>
      <c r="M47" s="1088"/>
      <c r="N47" s="1088"/>
      <c r="O47" s="1088"/>
      <c r="P47" s="1088"/>
      <c r="Q47" s="1088"/>
      <c r="R47" s="1088"/>
      <c r="S47" s="1088"/>
      <c r="T47" s="1097"/>
      <c r="U47" s="1097"/>
      <c r="V47" s="1097"/>
      <c r="W47" s="1097"/>
      <c r="X47" s="1097"/>
      <c r="Y47" s="1097"/>
      <c r="Z47" s="1097"/>
      <c r="AA47" s="1097"/>
      <c r="AB47" s="1097"/>
      <c r="AC47" s="1097"/>
      <c r="AD47" s="1097"/>
      <c r="AE47" s="1097"/>
      <c r="AF47" s="1097"/>
      <c r="AG47" s="1097"/>
      <c r="AH47" s="1097"/>
      <c r="AI47" s="1097"/>
      <c r="AJ47" s="1097"/>
      <c r="AO47" s="711"/>
      <c r="AP47" s="711"/>
    </row>
    <row r="48" spans="2:47" s="692" customFormat="1" ht="15" customHeight="1" x14ac:dyDescent="0.15">
      <c r="B48" s="1087"/>
      <c r="C48" s="1087"/>
      <c r="D48" s="1088" t="s">
        <v>1032</v>
      </c>
      <c r="E48" s="1088"/>
      <c r="F48" s="1088"/>
      <c r="G48" s="1088"/>
      <c r="H48" s="1088"/>
      <c r="I48" s="1088"/>
      <c r="J48" s="1088"/>
      <c r="K48" s="1088"/>
      <c r="L48" s="1088"/>
      <c r="M48" s="1088"/>
      <c r="N48" s="1088"/>
      <c r="O48" s="1088"/>
      <c r="P48" s="1088"/>
      <c r="Q48" s="1088"/>
      <c r="R48" s="1088"/>
      <c r="S48" s="1088"/>
      <c r="T48" s="1097"/>
      <c r="U48" s="1097"/>
      <c r="V48" s="1097"/>
      <c r="W48" s="1097"/>
      <c r="X48" s="1097"/>
      <c r="Y48" s="1097"/>
      <c r="Z48" s="1097"/>
      <c r="AA48" s="1097"/>
      <c r="AB48" s="1097"/>
      <c r="AC48" s="1097"/>
      <c r="AD48" s="1097"/>
      <c r="AE48" s="1097"/>
      <c r="AF48" s="1097"/>
      <c r="AG48" s="1097"/>
      <c r="AH48" s="1097"/>
      <c r="AI48" s="1097"/>
      <c r="AJ48" s="1097"/>
      <c r="AO48" s="711"/>
      <c r="AP48" s="711"/>
      <c r="AU48" s="715" t="s">
        <v>1033</v>
      </c>
    </row>
    <row r="49" spans="2:74" s="692" customFormat="1" ht="15" customHeight="1" x14ac:dyDescent="0.15">
      <c r="B49" s="1087"/>
      <c r="C49" s="1087"/>
      <c r="D49" s="1088" t="s">
        <v>1034</v>
      </c>
      <c r="E49" s="1088"/>
      <c r="F49" s="1088"/>
      <c r="G49" s="1088"/>
      <c r="H49" s="1088"/>
      <c r="I49" s="1088"/>
      <c r="J49" s="1088"/>
      <c r="K49" s="1088"/>
      <c r="L49" s="1088"/>
      <c r="M49" s="1088"/>
      <c r="N49" s="1088"/>
      <c r="O49" s="1088"/>
      <c r="P49" s="1088"/>
      <c r="Q49" s="1088"/>
      <c r="R49" s="1088"/>
      <c r="S49" s="1088"/>
      <c r="T49" s="1097"/>
      <c r="U49" s="1097"/>
      <c r="V49" s="1097"/>
      <c r="W49" s="1097"/>
      <c r="X49" s="1097"/>
      <c r="Y49" s="1097"/>
      <c r="Z49" s="1097"/>
      <c r="AA49" s="1097"/>
      <c r="AB49" s="1097"/>
      <c r="AC49" s="1097"/>
      <c r="AD49" s="1097"/>
      <c r="AE49" s="1097"/>
      <c r="AF49" s="1097"/>
      <c r="AG49" s="1097"/>
      <c r="AH49" s="1097"/>
      <c r="AI49" s="1097"/>
      <c r="AJ49" s="1097"/>
      <c r="AO49" s="711"/>
      <c r="AP49" s="711"/>
      <c r="AU49" s="715"/>
    </row>
    <row r="50" spans="2:74" s="692" customFormat="1" ht="15" customHeight="1" x14ac:dyDescent="0.15">
      <c r="B50" s="1087"/>
      <c r="C50" s="1087"/>
      <c r="D50" s="1108" t="s">
        <v>1035</v>
      </c>
      <c r="E50" s="1108"/>
      <c r="F50" s="1108"/>
      <c r="G50" s="1108"/>
      <c r="H50" s="1108"/>
      <c r="I50" s="1108"/>
      <c r="J50" s="1108"/>
      <c r="K50" s="1108"/>
      <c r="L50" s="1108"/>
      <c r="M50" s="1108"/>
      <c r="N50" s="1108"/>
      <c r="O50" s="1108"/>
      <c r="P50" s="1108"/>
      <c r="Q50" s="1108"/>
      <c r="R50" s="1108"/>
      <c r="S50" s="1108"/>
      <c r="T50" s="1097"/>
      <c r="U50" s="1097"/>
      <c r="V50" s="1097"/>
      <c r="W50" s="1097"/>
      <c r="X50" s="1097"/>
      <c r="Y50" s="1097"/>
      <c r="Z50" s="1097"/>
      <c r="AA50" s="1097"/>
      <c r="AB50" s="1097"/>
      <c r="AC50" s="1097"/>
      <c r="AD50" s="1097"/>
      <c r="AE50" s="1097"/>
      <c r="AF50" s="1097"/>
      <c r="AG50" s="1097"/>
      <c r="AH50" s="1097"/>
      <c r="AI50" s="1097"/>
      <c r="AJ50" s="1097"/>
      <c r="AO50" s="711"/>
      <c r="AP50" s="711"/>
    </row>
    <row r="51" spans="2:74" s="692" customFormat="1" ht="15" customHeight="1" x14ac:dyDescent="0.15">
      <c r="B51" s="1087"/>
      <c r="C51" s="1087"/>
      <c r="D51" s="1108" t="s">
        <v>1036</v>
      </c>
      <c r="E51" s="1108"/>
      <c r="F51" s="1108"/>
      <c r="G51" s="1108"/>
      <c r="H51" s="1108"/>
      <c r="I51" s="1108"/>
      <c r="J51" s="1108"/>
      <c r="K51" s="1108"/>
      <c r="L51" s="1108"/>
      <c r="M51" s="1108"/>
      <c r="N51" s="1108"/>
      <c r="O51" s="1108"/>
      <c r="P51" s="1108"/>
      <c r="Q51" s="1108"/>
      <c r="R51" s="1108"/>
      <c r="S51" s="1108"/>
      <c r="T51" s="1097"/>
      <c r="U51" s="1097"/>
      <c r="V51" s="1097"/>
      <c r="W51" s="1097"/>
      <c r="X51" s="1097"/>
      <c r="Y51" s="1097"/>
      <c r="Z51" s="1097"/>
      <c r="AA51" s="1097"/>
      <c r="AB51" s="1097"/>
      <c r="AC51" s="1097"/>
      <c r="AD51" s="1097"/>
      <c r="AE51" s="1097"/>
      <c r="AF51" s="1097"/>
      <c r="AG51" s="1097"/>
      <c r="AH51" s="1097"/>
      <c r="AI51" s="1097"/>
      <c r="AJ51" s="1097"/>
      <c r="AO51" s="711"/>
      <c r="AP51" s="711"/>
    </row>
    <row r="52" spans="2:74" s="692" customFormat="1" ht="15" customHeight="1" x14ac:dyDescent="0.15">
      <c r="B52" s="1087"/>
      <c r="C52" s="1087"/>
      <c r="D52" s="1088" t="s">
        <v>1037</v>
      </c>
      <c r="E52" s="1088"/>
      <c r="F52" s="1088"/>
      <c r="G52" s="1088"/>
      <c r="H52" s="1088"/>
      <c r="I52" s="1088"/>
      <c r="J52" s="1088"/>
      <c r="K52" s="1088"/>
      <c r="L52" s="1088"/>
      <c r="M52" s="1088"/>
      <c r="N52" s="1088"/>
      <c r="O52" s="1088"/>
      <c r="P52" s="1088"/>
      <c r="Q52" s="1088"/>
      <c r="R52" s="1088"/>
      <c r="S52" s="1088"/>
      <c r="T52" s="1097"/>
      <c r="U52" s="1097"/>
      <c r="V52" s="1097"/>
      <c r="W52" s="1097"/>
      <c r="X52" s="1097"/>
      <c r="Y52" s="1097"/>
      <c r="Z52" s="1097"/>
      <c r="AA52" s="1097"/>
      <c r="AB52" s="1097"/>
      <c r="AC52" s="1097"/>
      <c r="AD52" s="1097"/>
      <c r="AE52" s="1097"/>
      <c r="AF52" s="1097"/>
      <c r="AG52" s="1097"/>
      <c r="AH52" s="1097"/>
      <c r="AI52" s="1097"/>
      <c r="AJ52" s="1097"/>
      <c r="AO52" s="711"/>
      <c r="AP52" s="711"/>
    </row>
    <row r="53" spans="2:74" s="692" customFormat="1" ht="15" customHeight="1" x14ac:dyDescent="0.15">
      <c r="B53" s="1087"/>
      <c r="C53" s="1087"/>
      <c r="D53" s="1088" t="s">
        <v>1038</v>
      </c>
      <c r="E53" s="1088"/>
      <c r="F53" s="1088"/>
      <c r="G53" s="1088"/>
      <c r="H53" s="1088"/>
      <c r="I53" s="1088"/>
      <c r="J53" s="1088"/>
      <c r="K53" s="1088"/>
      <c r="L53" s="1088"/>
      <c r="M53" s="1088"/>
      <c r="N53" s="1088"/>
      <c r="O53" s="1088"/>
      <c r="P53" s="1088"/>
      <c r="Q53" s="1088"/>
      <c r="R53" s="1088"/>
      <c r="S53" s="1088"/>
      <c r="T53" s="1097"/>
      <c r="U53" s="1097"/>
      <c r="V53" s="1097"/>
      <c r="W53" s="1097"/>
      <c r="X53" s="1097"/>
      <c r="Y53" s="1097"/>
      <c r="Z53" s="1097"/>
      <c r="AA53" s="1097"/>
      <c r="AB53" s="1097"/>
      <c r="AC53" s="1097"/>
      <c r="AD53" s="1097"/>
      <c r="AE53" s="1097"/>
      <c r="AF53" s="1097"/>
      <c r="AG53" s="1097"/>
      <c r="AH53" s="1097"/>
      <c r="AI53" s="1097"/>
      <c r="AJ53" s="1097"/>
      <c r="AO53" s="711"/>
      <c r="AP53" s="711"/>
    </row>
    <row r="54" spans="2:74" s="692" customFormat="1" ht="15" customHeight="1" x14ac:dyDescent="0.15">
      <c r="B54" s="1087"/>
      <c r="C54" s="1087"/>
      <c r="D54" s="1088" t="s">
        <v>1039</v>
      </c>
      <c r="E54" s="1088"/>
      <c r="F54" s="1088"/>
      <c r="G54" s="1088"/>
      <c r="H54" s="1088"/>
      <c r="I54" s="1088"/>
      <c r="J54" s="1088"/>
      <c r="K54" s="1088"/>
      <c r="L54" s="1088"/>
      <c r="M54" s="1088"/>
      <c r="N54" s="1088"/>
      <c r="O54" s="1088"/>
      <c r="P54" s="1088"/>
      <c r="Q54" s="1088"/>
      <c r="R54" s="1088"/>
      <c r="S54" s="1088"/>
      <c r="T54" s="1097"/>
      <c r="U54" s="1097"/>
      <c r="V54" s="1097"/>
      <c r="W54" s="1097"/>
      <c r="X54" s="1097"/>
      <c r="Y54" s="1097"/>
      <c r="Z54" s="1097"/>
      <c r="AA54" s="1097"/>
      <c r="AB54" s="1097"/>
      <c r="AC54" s="1097"/>
      <c r="AD54" s="1097"/>
      <c r="AE54" s="1097"/>
      <c r="AF54" s="1097"/>
      <c r="AG54" s="1097"/>
      <c r="AH54" s="1097"/>
      <c r="AI54" s="1097"/>
      <c r="AJ54" s="1097"/>
      <c r="AO54" s="711"/>
      <c r="AP54" s="711"/>
    </row>
    <row r="55" spans="2:74" s="692" customFormat="1" ht="15" customHeight="1" x14ac:dyDescent="0.15">
      <c r="B55" s="716"/>
      <c r="C55" s="716"/>
      <c r="D55" s="717"/>
      <c r="E55" s="717"/>
      <c r="F55" s="717"/>
      <c r="G55" s="717"/>
      <c r="H55" s="717"/>
      <c r="I55" s="717"/>
      <c r="J55" s="717"/>
      <c r="K55" s="717"/>
      <c r="L55" s="717"/>
      <c r="M55" s="717"/>
      <c r="N55" s="717"/>
      <c r="O55" s="717"/>
      <c r="P55" s="717"/>
      <c r="Q55" s="717"/>
      <c r="R55" s="717"/>
      <c r="S55" s="717"/>
      <c r="T55" s="718"/>
      <c r="U55" s="718"/>
      <c r="V55" s="718"/>
      <c r="W55" s="718"/>
      <c r="X55" s="718"/>
      <c r="Y55" s="718"/>
      <c r="Z55" s="718"/>
      <c r="AA55" s="718"/>
      <c r="AB55" s="718"/>
      <c r="AC55" s="718"/>
      <c r="AD55" s="718"/>
      <c r="AE55" s="718"/>
      <c r="AF55" s="718"/>
      <c r="AG55" s="718"/>
      <c r="AH55" s="718"/>
      <c r="AI55" s="718"/>
      <c r="AJ55" s="718"/>
      <c r="AO55" s="711"/>
      <c r="AP55" s="711"/>
    </row>
    <row r="56" spans="2:74" s="692" customFormat="1" ht="15" customHeight="1" x14ac:dyDescent="0.15">
      <c r="B56" s="719" t="s">
        <v>1040</v>
      </c>
      <c r="C56" s="719"/>
      <c r="D56" s="718" t="s">
        <v>545</v>
      </c>
      <c r="E56" s="717" t="s">
        <v>1041</v>
      </c>
      <c r="F56" s="720"/>
      <c r="G56" s="720"/>
      <c r="H56" s="720"/>
      <c r="I56" s="720"/>
      <c r="J56" s="720"/>
      <c r="K56" s="720"/>
      <c r="L56" s="720"/>
      <c r="M56" s="720"/>
      <c r="N56" s="720"/>
      <c r="O56" s="720"/>
      <c r="P56" s="720"/>
      <c r="Q56" s="720"/>
      <c r="R56" s="720"/>
      <c r="S56" s="720"/>
      <c r="T56" s="720"/>
      <c r="U56" s="720"/>
      <c r="V56" s="720"/>
      <c r="W56" s="720"/>
      <c r="X56" s="720"/>
      <c r="Y56" s="720"/>
      <c r="Z56" s="720"/>
      <c r="AA56" s="720"/>
      <c r="AB56" s="720"/>
      <c r="AC56" s="720"/>
      <c r="AD56" s="720"/>
      <c r="AE56" s="720"/>
      <c r="AF56" s="720"/>
      <c r="AG56" s="720"/>
      <c r="AH56" s="720"/>
      <c r="AI56" s="720"/>
      <c r="AJ56" s="720"/>
      <c r="AO56" s="721"/>
      <c r="AP56" s="722"/>
      <c r="AQ56" s="722"/>
      <c r="AR56" s="722"/>
      <c r="AS56" s="722"/>
      <c r="AT56" s="722"/>
      <c r="AU56" s="722"/>
      <c r="AV56" s="722"/>
      <c r="AW56" s="711"/>
    </row>
    <row r="57" spans="2:74" s="692" customFormat="1" ht="14.25" customHeight="1" x14ac:dyDescent="0.15">
      <c r="B57" s="723"/>
      <c r="C57" s="717"/>
      <c r="D57" s="718" t="s">
        <v>1042</v>
      </c>
      <c r="E57" s="717" t="s">
        <v>1043</v>
      </c>
      <c r="F57" s="718"/>
      <c r="G57" s="720"/>
      <c r="H57" s="720"/>
      <c r="I57" s="720"/>
      <c r="J57" s="720"/>
      <c r="K57" s="720"/>
      <c r="L57" s="720"/>
      <c r="M57" s="720"/>
      <c r="N57" s="720"/>
      <c r="O57" s="720"/>
      <c r="P57" s="720"/>
      <c r="Q57" s="720"/>
      <c r="R57" s="720"/>
      <c r="S57" s="720"/>
      <c r="T57" s="720"/>
      <c r="U57" s="720"/>
      <c r="V57" s="720"/>
      <c r="W57" s="720"/>
      <c r="X57" s="720"/>
      <c r="Y57" s="720"/>
      <c r="Z57" s="720"/>
      <c r="AA57" s="720"/>
      <c r="AB57" s="720"/>
      <c r="AC57" s="720"/>
      <c r="AD57" s="720"/>
      <c r="AE57" s="720"/>
      <c r="AF57" s="720"/>
      <c r="AG57" s="720"/>
      <c r="AH57" s="720"/>
      <c r="AI57" s="720"/>
      <c r="AJ57" s="720"/>
      <c r="AP57" s="724"/>
      <c r="AQ57" s="724"/>
      <c r="AR57" s="724"/>
      <c r="AS57" s="724"/>
      <c r="AT57" s="724"/>
      <c r="AU57" s="724"/>
      <c r="AV57" s="711"/>
      <c r="AW57" s="711"/>
    </row>
    <row r="58" spans="2:74" s="692" customFormat="1" ht="14.25" customHeight="1" x14ac:dyDescent="0.15">
      <c r="B58" s="717"/>
      <c r="C58" s="717"/>
      <c r="D58" s="717"/>
      <c r="E58" s="717"/>
      <c r="F58" s="717"/>
      <c r="G58" s="717"/>
      <c r="H58" s="717"/>
      <c r="I58" s="717"/>
      <c r="J58" s="717"/>
      <c r="K58" s="717"/>
      <c r="L58" s="717"/>
      <c r="M58" s="717"/>
      <c r="N58" s="717"/>
      <c r="O58" s="717"/>
      <c r="P58" s="717"/>
      <c r="Q58" s="717"/>
      <c r="R58" s="717"/>
      <c r="S58" s="717"/>
      <c r="T58" s="717"/>
      <c r="U58" s="717"/>
      <c r="V58" s="717"/>
      <c r="W58" s="717"/>
      <c r="X58" s="717"/>
      <c r="Y58" s="717"/>
      <c r="Z58" s="717"/>
      <c r="AA58" s="717"/>
      <c r="AB58" s="717"/>
      <c r="AC58" s="717"/>
      <c r="AD58" s="717"/>
      <c r="AE58" s="717"/>
      <c r="AF58" s="717"/>
      <c r="AG58" s="717"/>
      <c r="AH58" s="717"/>
      <c r="AI58" s="717"/>
      <c r="AJ58" s="717"/>
    </row>
    <row r="59" spans="2:74" ht="14.25" customHeight="1" x14ac:dyDescent="0.15">
      <c r="B59" s="692"/>
      <c r="C59" s="692"/>
      <c r="D59" s="692"/>
      <c r="E59" s="692"/>
      <c r="F59" s="692"/>
      <c r="G59" s="692"/>
      <c r="H59" s="692"/>
      <c r="I59" s="692"/>
      <c r="J59" s="692"/>
      <c r="K59" s="692"/>
      <c r="L59" s="692"/>
      <c r="M59" s="692"/>
      <c r="N59" s="692"/>
      <c r="O59" s="692"/>
      <c r="P59" s="692"/>
      <c r="Q59" s="692"/>
      <c r="R59" s="692"/>
      <c r="S59" s="692"/>
      <c r="T59" s="692"/>
      <c r="U59" s="692"/>
      <c r="V59" s="692"/>
      <c r="W59" s="692"/>
      <c r="X59" s="692"/>
      <c r="Y59" s="692"/>
      <c r="Z59" s="692"/>
      <c r="AA59" s="692"/>
      <c r="AB59" s="692"/>
      <c r="AC59" s="692"/>
      <c r="AD59" s="692"/>
      <c r="AE59" s="692"/>
      <c r="AF59" s="692"/>
      <c r="AG59" s="692"/>
      <c r="AH59" s="692"/>
      <c r="AI59" s="692"/>
      <c r="AJ59" s="692"/>
      <c r="AK59" s="692"/>
      <c r="AL59" s="692"/>
      <c r="AO59" s="692"/>
      <c r="AP59" s="692"/>
      <c r="AQ59" s="692"/>
      <c r="AR59" s="692"/>
      <c r="AS59" s="692"/>
      <c r="AT59" s="692"/>
      <c r="AU59" s="692"/>
      <c r="AV59" s="692"/>
      <c r="AW59" s="692"/>
      <c r="AX59" s="692"/>
      <c r="AY59" s="692"/>
      <c r="AZ59" s="692"/>
      <c r="BA59" s="692"/>
      <c r="BB59" s="692"/>
      <c r="BC59" s="692"/>
      <c r="BD59" s="692"/>
      <c r="BE59" s="692"/>
      <c r="BF59" s="692"/>
      <c r="BG59" s="692"/>
      <c r="BH59" s="692"/>
      <c r="BI59" s="692"/>
      <c r="BJ59" s="692"/>
      <c r="BK59" s="692"/>
      <c r="BL59" s="692"/>
      <c r="BM59" s="692"/>
      <c r="BN59" s="692"/>
      <c r="BO59" s="692"/>
      <c r="BP59" s="692"/>
      <c r="BQ59" s="692"/>
      <c r="BR59" s="692"/>
      <c r="BS59" s="692"/>
      <c r="BT59" s="692"/>
      <c r="BU59" s="692"/>
      <c r="BV59" s="692"/>
    </row>
    <row r="60" spans="2:74" ht="14.25" customHeight="1" x14ac:dyDescent="0.15">
      <c r="B60" s="692"/>
      <c r="C60" s="692"/>
      <c r="D60" s="692"/>
      <c r="E60" s="692"/>
      <c r="F60" s="692"/>
      <c r="G60" s="692"/>
      <c r="H60" s="692"/>
      <c r="I60" s="692"/>
      <c r="J60" s="692"/>
      <c r="K60" s="692"/>
      <c r="L60" s="692"/>
      <c r="M60" s="692"/>
      <c r="N60" s="692"/>
      <c r="O60" s="692"/>
      <c r="P60" s="692"/>
      <c r="Q60" s="692"/>
      <c r="R60" s="692"/>
      <c r="S60" s="692"/>
      <c r="T60" s="692"/>
      <c r="U60" s="692"/>
      <c r="V60" s="692"/>
      <c r="W60" s="692"/>
      <c r="X60" s="692"/>
      <c r="Y60" s="692"/>
      <c r="Z60" s="692"/>
      <c r="AA60" s="692"/>
      <c r="AB60" s="692"/>
      <c r="AC60" s="692"/>
      <c r="AD60" s="692"/>
      <c r="AE60" s="692"/>
      <c r="AF60" s="692"/>
      <c r="AG60" s="692"/>
      <c r="AH60" s="692"/>
      <c r="AI60" s="692"/>
      <c r="AJ60" s="692"/>
    </row>
    <row r="61" spans="2:74" ht="20.100000000000001" customHeight="1" x14ac:dyDescent="0.15">
      <c r="B61" s="692"/>
      <c r="C61" s="692"/>
      <c r="D61" s="692"/>
      <c r="E61" s="692"/>
      <c r="F61" s="692"/>
      <c r="G61" s="692"/>
      <c r="H61" s="692"/>
      <c r="I61" s="692"/>
      <c r="J61" s="692"/>
      <c r="K61" s="692"/>
      <c r="L61" s="692"/>
      <c r="M61" s="692"/>
      <c r="N61" s="692"/>
      <c r="O61" s="692"/>
      <c r="P61" s="692"/>
      <c r="Q61" s="692"/>
      <c r="R61" s="692"/>
      <c r="S61" s="692"/>
      <c r="T61" s="692"/>
      <c r="U61" s="692"/>
      <c r="V61" s="692"/>
      <c r="W61" s="692"/>
      <c r="X61" s="692"/>
      <c r="Y61" s="692"/>
      <c r="Z61" s="692"/>
      <c r="AA61" s="692"/>
      <c r="AB61" s="692"/>
      <c r="AC61" s="692"/>
      <c r="AD61" s="692"/>
      <c r="AE61" s="692"/>
      <c r="AF61" s="692"/>
      <c r="AG61" s="692"/>
      <c r="AH61" s="692"/>
      <c r="AI61" s="692"/>
      <c r="AJ61" s="692"/>
    </row>
    <row r="62" spans="2:74" ht="20.100000000000001" customHeight="1" x14ac:dyDescent="0.15">
      <c r="B62" s="692"/>
      <c r="C62" s="692"/>
      <c r="D62" s="692"/>
      <c r="E62" s="692"/>
      <c r="F62" s="692"/>
      <c r="G62" s="692"/>
      <c r="H62" s="692"/>
      <c r="I62" s="692"/>
      <c r="J62" s="692"/>
      <c r="K62" s="692"/>
      <c r="L62" s="692"/>
      <c r="M62" s="692"/>
      <c r="N62" s="692"/>
      <c r="O62" s="692"/>
      <c r="P62" s="692"/>
      <c r="Q62" s="692"/>
      <c r="R62" s="692"/>
      <c r="S62" s="692"/>
      <c r="T62" s="692"/>
      <c r="U62" s="692"/>
      <c r="V62" s="692"/>
      <c r="W62" s="692"/>
      <c r="X62" s="692"/>
      <c r="Y62" s="692"/>
      <c r="Z62" s="692"/>
      <c r="AA62" s="692"/>
      <c r="AB62" s="692"/>
      <c r="AC62" s="692"/>
      <c r="AD62" s="692"/>
      <c r="AE62" s="692"/>
      <c r="AF62" s="692"/>
      <c r="AG62" s="692"/>
      <c r="AH62" s="692"/>
      <c r="AI62" s="692"/>
      <c r="AJ62" s="692"/>
    </row>
    <row r="63" spans="2:74" ht="20.100000000000001" customHeight="1" x14ac:dyDescent="0.15">
      <c r="B63" s="692"/>
      <c r="C63" s="692"/>
      <c r="D63" s="692"/>
      <c r="E63" s="692"/>
      <c r="F63" s="692"/>
      <c r="G63" s="692"/>
      <c r="H63" s="692"/>
      <c r="I63" s="692"/>
      <c r="J63" s="692"/>
      <c r="K63" s="692"/>
      <c r="L63" s="692"/>
      <c r="M63" s="692"/>
      <c r="N63" s="692"/>
      <c r="O63" s="692"/>
      <c r="P63" s="692"/>
      <c r="Q63" s="692"/>
      <c r="R63" s="692"/>
      <c r="S63" s="692"/>
      <c r="T63" s="692"/>
      <c r="U63" s="692"/>
      <c r="V63" s="692"/>
      <c r="W63" s="692"/>
      <c r="X63" s="692"/>
      <c r="Y63" s="692"/>
      <c r="Z63" s="692"/>
      <c r="AA63" s="692"/>
      <c r="AB63" s="692"/>
      <c r="AC63" s="692"/>
      <c r="AD63" s="692"/>
      <c r="AE63" s="692"/>
      <c r="AF63" s="692"/>
      <c r="AG63" s="692"/>
      <c r="AH63" s="692"/>
      <c r="AI63" s="692"/>
      <c r="AJ63" s="692"/>
    </row>
    <row r="64" spans="2:74" ht="20.100000000000001" customHeight="1" x14ac:dyDescent="0.15">
      <c r="B64" s="692"/>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row>
    <row r="65" spans="2:36" ht="20.100000000000001" customHeight="1" x14ac:dyDescent="0.15">
      <c r="B65" s="692"/>
      <c r="C65" s="692"/>
      <c r="D65" s="692"/>
      <c r="E65" s="692"/>
      <c r="F65" s="692"/>
      <c r="G65" s="692"/>
      <c r="H65" s="692"/>
      <c r="I65" s="692"/>
      <c r="J65" s="692"/>
      <c r="K65" s="692"/>
      <c r="L65" s="692"/>
      <c r="M65" s="692"/>
      <c r="N65" s="692"/>
      <c r="O65" s="692"/>
      <c r="P65" s="692"/>
      <c r="Q65" s="692"/>
      <c r="R65" s="692"/>
      <c r="S65" s="692"/>
      <c r="T65" s="692"/>
      <c r="U65" s="692"/>
      <c r="V65" s="692"/>
      <c r="W65" s="692"/>
      <c r="X65" s="692"/>
      <c r="Y65" s="692"/>
      <c r="Z65" s="692"/>
      <c r="AA65" s="692"/>
      <c r="AB65" s="692"/>
      <c r="AC65" s="692"/>
      <c r="AD65" s="692"/>
      <c r="AE65" s="692"/>
      <c r="AF65" s="692"/>
      <c r="AG65" s="692"/>
      <c r="AH65" s="692"/>
      <c r="AI65" s="692"/>
      <c r="AJ65" s="692"/>
    </row>
    <row r="66" spans="2:36" ht="20.100000000000001" customHeight="1" x14ac:dyDescent="0.15">
      <c r="B66" s="692"/>
      <c r="C66" s="692"/>
      <c r="D66" s="692"/>
      <c r="E66" s="692"/>
      <c r="F66" s="692"/>
      <c r="G66" s="692"/>
      <c r="H66" s="692"/>
      <c r="I66" s="692"/>
      <c r="J66" s="692"/>
      <c r="K66" s="692"/>
      <c r="L66" s="692"/>
      <c r="M66" s="692"/>
      <c r="N66" s="692"/>
      <c r="O66" s="692"/>
      <c r="P66" s="692"/>
      <c r="Q66" s="692"/>
      <c r="R66" s="692"/>
      <c r="S66" s="692"/>
      <c r="T66" s="692"/>
      <c r="U66" s="692"/>
      <c r="V66" s="692"/>
      <c r="W66" s="692"/>
      <c r="X66" s="692"/>
      <c r="Y66" s="692"/>
      <c r="Z66" s="692"/>
      <c r="AA66" s="692"/>
      <c r="AB66" s="692"/>
      <c r="AC66" s="692"/>
      <c r="AD66" s="692"/>
      <c r="AE66" s="692"/>
      <c r="AF66" s="692"/>
      <c r="AG66" s="692"/>
      <c r="AH66" s="692"/>
      <c r="AI66" s="692"/>
      <c r="AJ66" s="692"/>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5"/>
  <dataValidations count="1">
    <dataValidation type="list" allowBlank="1" showInputMessage="1" showErrorMessage="1" sqref="B47:C55 B31:B46 C43:C44 C31:C40" xr:uid="{BFFD2B8B-DE33-4335-8BBF-B3A0FA6EE605}">
      <formula1>"○"</formula1>
    </dataValidation>
  </dataValidations>
  <printOptions horizontalCentered="1"/>
  <pageMargins left="0.7" right="0.7" top="0.75" bottom="0.75" header="0.3" footer="0.3"/>
  <pageSetup paperSize="9" scale="67"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4497"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E920-9A79-4629-9CFB-FFF3E810D6AF}">
  <dimension ref="A1:AN66"/>
  <sheetViews>
    <sheetView showGridLines="0" view="pageBreakPreview" zoomScaleNormal="100" zoomScaleSheetLayoutView="100" workbookViewId="0"/>
  </sheetViews>
  <sheetFormatPr defaultColWidth="8.25" defaultRowHeight="21" customHeight="1" x14ac:dyDescent="0.15"/>
  <cols>
    <col min="1" max="1" width="2.625" style="5" customWidth="1"/>
    <col min="2" max="2" width="14.5" style="6" customWidth="1"/>
    <col min="3" max="3" width="6.625" style="5" customWidth="1"/>
    <col min="4" max="5" width="7.625" style="5" customWidth="1"/>
    <col min="6" max="36" width="2.625" style="5" customWidth="1"/>
    <col min="37" max="37" width="6.625" style="5" customWidth="1"/>
    <col min="38" max="39" width="7.625" style="5" customWidth="1"/>
    <col min="40" max="40" width="5.625" style="5" customWidth="1"/>
    <col min="41" max="16384" width="8.25" style="5"/>
  </cols>
  <sheetData>
    <row r="1" spans="1:40" ht="20.100000000000001" customHeight="1" x14ac:dyDescent="0.15">
      <c r="A1" s="919" t="s">
        <v>119</v>
      </c>
      <c r="C1" s="920"/>
      <c r="D1" s="920"/>
      <c r="E1" s="920"/>
      <c r="F1" s="920"/>
      <c r="G1" s="920"/>
      <c r="H1" s="920"/>
      <c r="I1" s="920"/>
      <c r="J1" s="920"/>
      <c r="K1" s="920"/>
      <c r="L1" s="920"/>
      <c r="M1" s="920"/>
      <c r="N1" s="920"/>
      <c r="O1" s="920"/>
      <c r="P1" s="920"/>
      <c r="Q1" s="920"/>
      <c r="R1" s="920"/>
      <c r="S1" s="920"/>
      <c r="T1" s="920"/>
      <c r="U1" s="920"/>
      <c r="V1" s="920"/>
      <c r="W1" s="920"/>
      <c r="X1" s="869"/>
      <c r="Y1" s="869"/>
      <c r="Z1" s="921"/>
      <c r="AA1" s="921"/>
      <c r="AB1" s="921"/>
      <c r="AC1" s="921"/>
      <c r="AD1" s="922"/>
      <c r="AE1" s="922"/>
      <c r="AF1" s="922"/>
      <c r="AG1" s="922"/>
      <c r="AH1" s="922"/>
      <c r="AI1" s="923" t="s">
        <v>1263</v>
      </c>
      <c r="AJ1" s="923"/>
      <c r="AK1" s="2111" t="s">
        <v>1264</v>
      </c>
      <c r="AL1" s="2111"/>
      <c r="AM1" s="2111"/>
      <c r="AN1" s="2111"/>
    </row>
    <row r="2" spans="1:40" ht="18" customHeight="1" x14ac:dyDescent="0.15">
      <c r="A2" s="921"/>
      <c r="B2" s="924"/>
      <c r="C2" s="924"/>
      <c r="D2" s="924"/>
      <c r="E2" s="924"/>
      <c r="F2" s="924"/>
      <c r="G2" s="924"/>
      <c r="H2" s="924"/>
      <c r="I2" s="924"/>
      <c r="J2" s="924"/>
      <c r="K2" s="924"/>
      <c r="L2" s="924"/>
      <c r="M2" s="2112">
        <v>2024</v>
      </c>
      <c r="N2" s="2112"/>
      <c r="O2" s="2112"/>
      <c r="P2" s="2112"/>
      <c r="Q2" s="2113" t="s">
        <v>272</v>
      </c>
      <c r="R2" s="2113"/>
      <c r="S2" s="2112">
        <v>5</v>
      </c>
      <c r="T2" s="2112"/>
      <c r="U2" s="2113" t="s">
        <v>62</v>
      </c>
      <c r="V2" s="2113"/>
      <c r="W2" s="924"/>
      <c r="X2" s="924"/>
      <c r="Y2" s="924"/>
      <c r="Z2" s="921"/>
      <c r="AA2" s="921"/>
      <c r="AC2" s="923"/>
      <c r="AD2" s="924"/>
      <c r="AE2" s="924"/>
      <c r="AF2" s="924"/>
      <c r="AG2" s="924"/>
      <c r="AH2" s="924"/>
      <c r="AI2" s="923" t="s">
        <v>1265</v>
      </c>
      <c r="AJ2" s="923"/>
      <c r="AK2" s="2114"/>
      <c r="AL2" s="2114"/>
      <c r="AM2" s="2114"/>
      <c r="AN2" s="2114"/>
    </row>
    <row r="3" spans="1:40" ht="18" customHeight="1" x14ac:dyDescent="0.15">
      <c r="A3" s="925"/>
      <c r="B3" s="925"/>
      <c r="C3" s="925"/>
      <c r="D3" s="925"/>
      <c r="E3" s="925"/>
      <c r="F3" s="925"/>
      <c r="G3" s="925"/>
      <c r="H3" s="925"/>
      <c r="I3" s="925"/>
      <c r="J3" s="925"/>
      <c r="K3" s="925"/>
      <c r="L3" s="925"/>
      <c r="M3" s="925"/>
      <c r="N3" s="925"/>
      <c r="O3" s="925"/>
      <c r="P3" s="925"/>
      <c r="Q3" s="925"/>
      <c r="R3" s="925"/>
      <c r="S3" s="925"/>
      <c r="T3" s="925"/>
      <c r="U3" s="925"/>
      <c r="V3" s="925"/>
      <c r="W3" s="925"/>
      <c r="Y3" s="926"/>
      <c r="Z3" s="926"/>
      <c r="AA3" s="926"/>
      <c r="AB3" s="921"/>
      <c r="AC3" s="926"/>
      <c r="AD3" s="926"/>
      <c r="AE3" s="926"/>
      <c r="AF3" s="926"/>
      <c r="AG3" s="926"/>
      <c r="AH3" s="926"/>
      <c r="AI3" s="927" t="s">
        <v>1266</v>
      </c>
      <c r="AJ3" s="923"/>
      <c r="AK3" s="2115" t="s">
        <v>1267</v>
      </c>
      <c r="AL3" s="2115"/>
      <c r="AM3" s="2115"/>
      <c r="AN3" s="2115"/>
    </row>
    <row r="4" spans="1:40" ht="18" customHeight="1" x14ac:dyDescent="0.15">
      <c r="A4" s="925"/>
      <c r="B4" s="925"/>
      <c r="C4" s="925"/>
      <c r="D4" s="925"/>
      <c r="E4" s="925"/>
      <c r="F4" s="925"/>
      <c r="G4" s="925"/>
      <c r="H4" s="925"/>
      <c r="I4" s="925"/>
      <c r="J4" s="925"/>
      <c r="K4" s="925"/>
      <c r="L4" s="925"/>
      <c r="M4" s="925"/>
      <c r="N4" s="925"/>
      <c r="O4" s="925"/>
      <c r="P4" s="925"/>
      <c r="Q4" s="925"/>
      <c r="R4" s="925"/>
      <c r="S4" s="925"/>
      <c r="T4" s="925"/>
      <c r="U4" s="925"/>
      <c r="V4" s="925"/>
      <c r="W4" s="925"/>
      <c r="Y4" s="926"/>
      <c r="Z4" s="926"/>
      <c r="AA4" s="926"/>
      <c r="AB4" s="921"/>
      <c r="AC4" s="926"/>
      <c r="AD4" s="926"/>
      <c r="AE4" s="926"/>
      <c r="AF4" s="926"/>
      <c r="AG4" s="926"/>
      <c r="AH4" s="926"/>
      <c r="AI4" s="927" t="s">
        <v>1268</v>
      </c>
      <c r="AJ4" s="923"/>
      <c r="AK4" s="2115"/>
      <c r="AL4" s="2115"/>
      <c r="AM4" s="2115"/>
      <c r="AN4" s="2115"/>
    </row>
    <row r="5" spans="1:40" ht="18" customHeight="1" x14ac:dyDescent="0.15">
      <c r="A5" s="925"/>
      <c r="B5" s="925"/>
      <c r="C5" s="925"/>
      <c r="D5" s="925"/>
      <c r="E5" s="925"/>
      <c r="F5" s="925"/>
      <c r="G5" s="925"/>
      <c r="H5" s="925"/>
      <c r="I5" s="925"/>
      <c r="J5" s="925"/>
      <c r="K5" s="925"/>
      <c r="L5" s="925"/>
      <c r="M5" s="925"/>
      <c r="N5" s="925"/>
      <c r="O5" s="925"/>
      <c r="P5" s="925"/>
      <c r="Q5" s="925"/>
      <c r="R5" s="925"/>
      <c r="S5" s="925"/>
      <c r="U5" s="925"/>
      <c r="V5" s="925"/>
      <c r="W5" s="925"/>
      <c r="Y5" s="926"/>
      <c r="Z5" s="926"/>
      <c r="AA5" s="926"/>
      <c r="AB5" s="921"/>
      <c r="AC5" s="926"/>
      <c r="AD5" s="926"/>
      <c r="AE5" s="926"/>
      <c r="AF5" s="926"/>
      <c r="AG5" s="927" t="s">
        <v>1269</v>
      </c>
      <c r="AH5" s="2116">
        <v>160</v>
      </c>
      <c r="AI5" s="2116"/>
      <c r="AJ5" s="2116"/>
      <c r="AK5" s="926" t="s">
        <v>98</v>
      </c>
      <c r="AL5" s="928"/>
      <c r="AM5" s="926" t="s">
        <v>1270</v>
      </c>
      <c r="AN5" s="921"/>
    </row>
    <row r="6" spans="1:40" ht="9.9499999999999993" customHeight="1" x14ac:dyDescent="0.15">
      <c r="A6" s="921"/>
      <c r="B6" s="929"/>
      <c r="C6" s="929"/>
      <c r="D6" s="929"/>
      <c r="E6" s="929"/>
      <c r="F6" s="929"/>
      <c r="G6" s="929"/>
      <c r="H6" s="929"/>
      <c r="I6" s="929"/>
      <c r="J6" s="929"/>
      <c r="K6" s="929"/>
      <c r="L6" s="929"/>
      <c r="M6" s="929"/>
      <c r="N6" s="929"/>
      <c r="O6" s="929"/>
      <c r="P6" s="929"/>
      <c r="Q6" s="929"/>
      <c r="R6" s="929"/>
      <c r="S6" s="929"/>
      <c r="T6" s="929"/>
      <c r="U6" s="929"/>
      <c r="V6" s="929"/>
      <c r="W6" s="929"/>
      <c r="X6" s="924"/>
      <c r="Y6" s="924"/>
      <c r="Z6" s="924"/>
      <c r="AA6" s="924"/>
      <c r="AB6" s="924"/>
      <c r="AC6" s="924"/>
      <c r="AD6" s="924"/>
      <c r="AE6" s="924"/>
      <c r="AF6" s="924"/>
      <c r="AG6" s="924"/>
      <c r="AH6" s="924"/>
      <c r="AI6" s="924"/>
      <c r="AJ6" s="924"/>
      <c r="AK6" s="924"/>
      <c r="AL6" s="924"/>
      <c r="AM6" s="921"/>
      <c r="AN6" s="921"/>
    </row>
    <row r="7" spans="1:40" ht="15" customHeight="1" x14ac:dyDescent="0.15">
      <c r="A7" s="2117" t="s">
        <v>1271</v>
      </c>
      <c r="B7" s="2118" t="s">
        <v>1272</v>
      </c>
      <c r="C7" s="2120" t="s">
        <v>1273</v>
      </c>
      <c r="D7" s="2123" t="s">
        <v>1274</v>
      </c>
      <c r="E7" s="2124" t="s">
        <v>1275</v>
      </c>
      <c r="F7" s="2125" t="s">
        <v>1276</v>
      </c>
      <c r="G7" s="2125"/>
      <c r="H7" s="2125"/>
      <c r="I7" s="2125"/>
      <c r="J7" s="2125"/>
      <c r="K7" s="2125"/>
      <c r="L7" s="2125"/>
      <c r="M7" s="2125"/>
      <c r="N7" s="2125"/>
      <c r="O7" s="2125"/>
      <c r="P7" s="2125"/>
      <c r="Q7" s="2125"/>
      <c r="R7" s="2125"/>
      <c r="S7" s="2125"/>
      <c r="T7" s="2125"/>
      <c r="U7" s="2125"/>
      <c r="V7" s="2125"/>
      <c r="W7" s="2125"/>
      <c r="X7" s="2125"/>
      <c r="Y7" s="2125"/>
      <c r="Z7" s="2125"/>
      <c r="AA7" s="2125"/>
      <c r="AB7" s="2125"/>
      <c r="AC7" s="2125"/>
      <c r="AD7" s="2125"/>
      <c r="AE7" s="2125"/>
      <c r="AF7" s="2125"/>
      <c r="AG7" s="2125"/>
      <c r="AH7" s="2125"/>
      <c r="AI7" s="2125"/>
      <c r="AJ7" s="2125"/>
      <c r="AK7" s="2126" t="s">
        <v>1277</v>
      </c>
      <c r="AL7" s="2128" t="s">
        <v>1278</v>
      </c>
      <c r="AM7" s="2129" t="s">
        <v>1279</v>
      </c>
      <c r="AN7" s="2129"/>
    </row>
    <row r="8" spans="1:40" ht="15" customHeight="1" x14ac:dyDescent="0.15">
      <c r="A8" s="2117"/>
      <c r="B8" s="2119"/>
      <c r="C8" s="2121"/>
      <c r="D8" s="2123"/>
      <c r="E8" s="2124"/>
      <c r="F8" s="2123" t="s">
        <v>70</v>
      </c>
      <c r="G8" s="2123"/>
      <c r="H8" s="2123"/>
      <c r="I8" s="2123"/>
      <c r="J8" s="2123"/>
      <c r="K8" s="2123"/>
      <c r="L8" s="2123"/>
      <c r="M8" s="2123" t="s">
        <v>69</v>
      </c>
      <c r="N8" s="2123"/>
      <c r="O8" s="2123"/>
      <c r="P8" s="2123"/>
      <c r="Q8" s="2123"/>
      <c r="R8" s="2123"/>
      <c r="S8" s="2123"/>
      <c r="T8" s="2123" t="s">
        <v>68</v>
      </c>
      <c r="U8" s="2123"/>
      <c r="V8" s="2123"/>
      <c r="W8" s="2123"/>
      <c r="X8" s="2123"/>
      <c r="Y8" s="2123"/>
      <c r="Z8" s="2123"/>
      <c r="AA8" s="2123" t="s">
        <v>67</v>
      </c>
      <c r="AB8" s="2123"/>
      <c r="AC8" s="2123"/>
      <c r="AD8" s="2123"/>
      <c r="AE8" s="2123"/>
      <c r="AF8" s="2123"/>
      <c r="AG8" s="2123"/>
      <c r="AH8" s="2123" t="s">
        <v>1280</v>
      </c>
      <c r="AI8" s="2123"/>
      <c r="AJ8" s="2123"/>
      <c r="AK8" s="2126"/>
      <c r="AL8" s="2128"/>
      <c r="AM8" s="2129"/>
      <c r="AN8" s="2129"/>
    </row>
    <row r="9" spans="1:40" ht="15" customHeight="1" x14ac:dyDescent="0.15">
      <c r="A9" s="2117"/>
      <c r="B9" s="2130" t="s">
        <v>1281</v>
      </c>
      <c r="C9" s="2121"/>
      <c r="D9" s="2123"/>
      <c r="E9" s="2124"/>
      <c r="F9" s="930">
        <f>DATE($M$2,$S$2,1)</f>
        <v>45413</v>
      </c>
      <c r="G9" s="930">
        <f>DATE($M$2,$S$2,2)</f>
        <v>45414</v>
      </c>
      <c r="H9" s="930">
        <f>DATE($M$2,$S$2,3)</f>
        <v>45415</v>
      </c>
      <c r="I9" s="930">
        <f>DATE($M$2,$S$2,4)</f>
        <v>45416</v>
      </c>
      <c r="J9" s="930">
        <f>DATE($M$2,$S$2,5)</f>
        <v>45417</v>
      </c>
      <c r="K9" s="930">
        <f>DATE($M$2,$S$2,6)</f>
        <v>45418</v>
      </c>
      <c r="L9" s="930">
        <f>DATE($M$2,$S$2,7)</f>
        <v>45419</v>
      </c>
      <c r="M9" s="930">
        <f>DATE($M$2,$S$2,8)</f>
        <v>45420</v>
      </c>
      <c r="N9" s="930">
        <f>DATE($M$2,$S$2,9)</f>
        <v>45421</v>
      </c>
      <c r="O9" s="930">
        <f>DATE($M$2,$S$2,10)</f>
        <v>45422</v>
      </c>
      <c r="P9" s="930">
        <f>DATE($M$2,$S$2,11)</f>
        <v>45423</v>
      </c>
      <c r="Q9" s="930">
        <f>DATE($M$2,$S$2,12)</f>
        <v>45424</v>
      </c>
      <c r="R9" s="930">
        <f>DATE($M$2,$S$2,13)</f>
        <v>45425</v>
      </c>
      <c r="S9" s="930">
        <f>DATE($M$2,$S$2,14)</f>
        <v>45426</v>
      </c>
      <c r="T9" s="930">
        <f>DATE($M$2,$S$2,15)</f>
        <v>45427</v>
      </c>
      <c r="U9" s="930">
        <f>DATE($M$2,$S$2,16)</f>
        <v>45428</v>
      </c>
      <c r="V9" s="930">
        <f>DATE($M$2,$S$2,17)</f>
        <v>45429</v>
      </c>
      <c r="W9" s="930">
        <f>DATE($M$2,$S$2,18)</f>
        <v>45430</v>
      </c>
      <c r="X9" s="930">
        <f>DATE($M$2,$S$2,19)</f>
        <v>45431</v>
      </c>
      <c r="Y9" s="930">
        <f>DATE($M$2,$S$2,20)</f>
        <v>45432</v>
      </c>
      <c r="Z9" s="930">
        <f>DATE($M$2,$S$2,21)</f>
        <v>45433</v>
      </c>
      <c r="AA9" s="930">
        <f>DATE($M$2,$S$2,22)</f>
        <v>45434</v>
      </c>
      <c r="AB9" s="930">
        <f>DATE($M$2,$S$2,23)</f>
        <v>45435</v>
      </c>
      <c r="AC9" s="930">
        <f>DATE($M$2,$S$2,24)</f>
        <v>45436</v>
      </c>
      <c r="AD9" s="930">
        <f>DATE($M$2,$S$2,25)</f>
        <v>45437</v>
      </c>
      <c r="AE9" s="930">
        <f>DATE($M$2,$S$2,26)</f>
        <v>45438</v>
      </c>
      <c r="AF9" s="930">
        <f>DATE($M$2,$S$2,27)</f>
        <v>45439</v>
      </c>
      <c r="AG9" s="930">
        <f>DATE($M$2,$S$2,28)</f>
        <v>45440</v>
      </c>
      <c r="AH9" s="930">
        <f>IF(DAY(EOMONTH(F9,0))&lt;29,"",DATE($M$2,$S$2,29))</f>
        <v>45441</v>
      </c>
      <c r="AI9" s="930">
        <f>IF(DAY(EOMONTH(F9,0))&lt;30,"",DATE($M$2,$S$2,30))</f>
        <v>45442</v>
      </c>
      <c r="AJ9" s="930">
        <f>IF(DAY(EOMONTH(F9,0))&lt;31,"",DATE($M$2,$S$2,31))</f>
        <v>45443</v>
      </c>
      <c r="AK9" s="2126"/>
      <c r="AL9" s="2128"/>
      <c r="AM9" s="2129"/>
      <c r="AN9" s="2129"/>
    </row>
    <row r="10" spans="1:40" ht="15" customHeight="1" x14ac:dyDescent="0.15">
      <c r="A10" s="2117"/>
      <c r="B10" s="2131"/>
      <c r="C10" s="2122"/>
      <c r="D10" s="2123"/>
      <c r="E10" s="2124"/>
      <c r="F10" s="931">
        <f>DATE($M$2,$S$2,1)</f>
        <v>45413</v>
      </c>
      <c r="G10" s="931">
        <f>DATE($M$2,$S$2,2)</f>
        <v>45414</v>
      </c>
      <c r="H10" s="931">
        <f>DATE($M$2,$S$2,3)</f>
        <v>45415</v>
      </c>
      <c r="I10" s="931">
        <f>DATE($M$2,$S$2,4)</f>
        <v>45416</v>
      </c>
      <c r="J10" s="931">
        <f>DATE($M$2,$S$2,5)</f>
        <v>45417</v>
      </c>
      <c r="K10" s="931">
        <f>DATE($M$2,$S$2,6)</f>
        <v>45418</v>
      </c>
      <c r="L10" s="931">
        <f>DATE($M$2,$S$2,7)</f>
        <v>45419</v>
      </c>
      <c r="M10" s="931">
        <f>DATE($M$2,$S$2,8)</f>
        <v>45420</v>
      </c>
      <c r="N10" s="931">
        <f>DATE($M$2,$S$2,9)</f>
        <v>45421</v>
      </c>
      <c r="O10" s="931">
        <f>DATE($M$2,$S$2,10)</f>
        <v>45422</v>
      </c>
      <c r="P10" s="931">
        <f>DATE($M$2,$S$2,11)</f>
        <v>45423</v>
      </c>
      <c r="Q10" s="931">
        <f>DATE($M$2,$S$2,12)</f>
        <v>45424</v>
      </c>
      <c r="R10" s="931">
        <f>DATE($M$2,$S$2,13)</f>
        <v>45425</v>
      </c>
      <c r="S10" s="931">
        <f>DATE($M$2,$S$2,14)</f>
        <v>45426</v>
      </c>
      <c r="T10" s="931">
        <f>DATE($M$2,$S$2,15)</f>
        <v>45427</v>
      </c>
      <c r="U10" s="931">
        <f>DATE($M$2,$S$2,16)</f>
        <v>45428</v>
      </c>
      <c r="V10" s="931">
        <f>DATE($M$2,$S$2,17)</f>
        <v>45429</v>
      </c>
      <c r="W10" s="931">
        <f>DATE($M$2,$S$2,18)</f>
        <v>45430</v>
      </c>
      <c r="X10" s="931">
        <f>DATE($M$2,$S$2,19)</f>
        <v>45431</v>
      </c>
      <c r="Y10" s="931">
        <f>DATE($M$2,$S$2,20)</f>
        <v>45432</v>
      </c>
      <c r="Z10" s="931">
        <f>DATE($M$2,$S$2,21)</f>
        <v>45433</v>
      </c>
      <c r="AA10" s="931">
        <f>DATE($M$2,$S$2,22)</f>
        <v>45434</v>
      </c>
      <c r="AB10" s="931">
        <f>DATE($M$2,$S$2,23)</f>
        <v>45435</v>
      </c>
      <c r="AC10" s="931">
        <f>DATE($M$2,$S$2,24)</f>
        <v>45436</v>
      </c>
      <c r="AD10" s="931">
        <f>DATE($M$2,$S$2,25)</f>
        <v>45437</v>
      </c>
      <c r="AE10" s="931">
        <f>DATE($M$2,$S$2,26)</f>
        <v>45438</v>
      </c>
      <c r="AF10" s="931">
        <f>DATE($M$2,$S$2,27)</f>
        <v>45439</v>
      </c>
      <c r="AG10" s="931">
        <f>DATE($M$2,$S$2,28)</f>
        <v>45440</v>
      </c>
      <c r="AH10" s="931">
        <f>IF(DAY(EOMONTH(F10,0))&lt;29,"",DATE($M$2,$S$2,29))</f>
        <v>45441</v>
      </c>
      <c r="AI10" s="931">
        <f>IF(DAY(EOMONTH(F10,0))&lt;30,"",DATE($M$2,$S$2,30))</f>
        <v>45442</v>
      </c>
      <c r="AJ10" s="931">
        <f>IF(DAY(EOMONTH(F10,0))&lt;31,"",DATE($M$2,$S$2,31))</f>
        <v>45443</v>
      </c>
      <c r="AK10" s="2126"/>
      <c r="AL10" s="2128"/>
      <c r="AM10" s="2129"/>
      <c r="AN10" s="2129"/>
    </row>
    <row r="11" spans="1:40" ht="18" customHeight="1" x14ac:dyDescent="0.15">
      <c r="A11" s="932">
        <v>1</v>
      </c>
      <c r="B11" s="933" t="s">
        <v>1282</v>
      </c>
      <c r="C11" s="934"/>
      <c r="D11" s="935"/>
      <c r="E11" s="936"/>
      <c r="F11" s="937"/>
      <c r="G11" s="937"/>
      <c r="H11" s="937"/>
      <c r="I11" s="937"/>
      <c r="J11" s="937"/>
      <c r="K11" s="937"/>
      <c r="L11" s="937"/>
      <c r="M11" s="937"/>
      <c r="N11" s="937"/>
      <c r="O11" s="937"/>
      <c r="P11" s="937"/>
      <c r="Q11" s="937"/>
      <c r="R11" s="937"/>
      <c r="S11" s="937"/>
      <c r="T11" s="937"/>
      <c r="U11" s="937"/>
      <c r="V11" s="937"/>
      <c r="W11" s="937"/>
      <c r="X11" s="937"/>
      <c r="Y11" s="937"/>
      <c r="Z11" s="937"/>
      <c r="AA11" s="937"/>
      <c r="AB11" s="937"/>
      <c r="AC11" s="937"/>
      <c r="AD11" s="937"/>
      <c r="AE11" s="937"/>
      <c r="AF11" s="937"/>
      <c r="AG11" s="937"/>
      <c r="AH11" s="937"/>
      <c r="AI11" s="937"/>
      <c r="AJ11" s="937"/>
      <c r="AK11" s="938">
        <f>+SUM(F11:AJ11)</f>
        <v>0</v>
      </c>
      <c r="AL11" s="939">
        <f>IF($AK$3="４週",AK11/4,AK11/(DAY(EOMONTH($F$9,0))/7))</f>
        <v>0</v>
      </c>
      <c r="AM11" s="2127"/>
      <c r="AN11" s="2127"/>
    </row>
    <row r="12" spans="1:40" ht="18" customHeight="1" x14ac:dyDescent="0.15">
      <c r="A12" s="932">
        <v>2</v>
      </c>
      <c r="B12" s="933"/>
      <c r="C12" s="934"/>
      <c r="D12" s="935"/>
      <c r="E12" s="936"/>
      <c r="F12" s="937"/>
      <c r="G12" s="937"/>
      <c r="H12" s="937"/>
      <c r="I12" s="937"/>
      <c r="J12" s="937"/>
      <c r="K12" s="937"/>
      <c r="L12" s="937"/>
      <c r="M12" s="937"/>
      <c r="N12" s="937"/>
      <c r="O12" s="937"/>
      <c r="P12" s="937"/>
      <c r="Q12" s="937"/>
      <c r="R12" s="937"/>
      <c r="S12" s="937"/>
      <c r="T12" s="937"/>
      <c r="U12" s="937"/>
      <c r="V12" s="937"/>
      <c r="W12" s="937"/>
      <c r="X12" s="937"/>
      <c r="Y12" s="937"/>
      <c r="Z12" s="937"/>
      <c r="AA12" s="937"/>
      <c r="AB12" s="937"/>
      <c r="AC12" s="937"/>
      <c r="AD12" s="937"/>
      <c r="AE12" s="937"/>
      <c r="AF12" s="937"/>
      <c r="AG12" s="937"/>
      <c r="AH12" s="937"/>
      <c r="AI12" s="937"/>
      <c r="AJ12" s="937"/>
      <c r="AK12" s="938">
        <f t="shared" ref="AK12:AK31" si="0">+SUM(F12:AJ12)</f>
        <v>0</v>
      </c>
      <c r="AL12" s="939">
        <f t="shared" ref="AL12:AL30" si="1">IF($AK$3="４週",AK12/4,AK12/(DAY(EOMONTH($F$9,0))/7))</f>
        <v>0</v>
      </c>
      <c r="AM12" s="2127"/>
      <c r="AN12" s="2127"/>
    </row>
    <row r="13" spans="1:40" ht="16.5" customHeight="1" x14ac:dyDescent="0.15">
      <c r="A13" s="932">
        <v>3</v>
      </c>
      <c r="B13" s="933"/>
      <c r="C13" s="934"/>
      <c r="D13" s="935"/>
      <c r="E13" s="936"/>
      <c r="F13" s="937"/>
      <c r="G13" s="937"/>
      <c r="H13" s="937"/>
      <c r="I13" s="937"/>
      <c r="J13" s="937"/>
      <c r="K13" s="937"/>
      <c r="L13" s="937"/>
      <c r="M13" s="937"/>
      <c r="N13" s="937"/>
      <c r="O13" s="937"/>
      <c r="P13" s="937"/>
      <c r="Q13" s="937"/>
      <c r="R13" s="937"/>
      <c r="S13" s="937"/>
      <c r="T13" s="937"/>
      <c r="U13" s="937"/>
      <c r="V13" s="937"/>
      <c r="W13" s="937"/>
      <c r="X13" s="937"/>
      <c r="Y13" s="937"/>
      <c r="Z13" s="937"/>
      <c r="AA13" s="937"/>
      <c r="AB13" s="937"/>
      <c r="AC13" s="937"/>
      <c r="AD13" s="937"/>
      <c r="AE13" s="937"/>
      <c r="AF13" s="937"/>
      <c r="AG13" s="937"/>
      <c r="AH13" s="937"/>
      <c r="AI13" s="937"/>
      <c r="AJ13" s="937"/>
      <c r="AK13" s="938">
        <f t="shared" si="0"/>
        <v>0</v>
      </c>
      <c r="AL13" s="939">
        <f t="shared" si="1"/>
        <v>0</v>
      </c>
      <c r="AM13" s="2127"/>
      <c r="AN13" s="2127"/>
    </row>
    <row r="14" spans="1:40" ht="18" customHeight="1" x14ac:dyDescent="0.15">
      <c r="A14" s="932">
        <v>4</v>
      </c>
      <c r="B14" s="933"/>
      <c r="C14" s="934"/>
      <c r="D14" s="935"/>
      <c r="E14" s="936"/>
      <c r="F14" s="937"/>
      <c r="G14" s="937"/>
      <c r="H14" s="937"/>
      <c r="I14" s="937"/>
      <c r="J14" s="937"/>
      <c r="K14" s="937"/>
      <c r="L14" s="937"/>
      <c r="M14" s="937"/>
      <c r="N14" s="937"/>
      <c r="O14" s="937"/>
      <c r="P14" s="937"/>
      <c r="Q14" s="937"/>
      <c r="R14" s="937"/>
      <c r="S14" s="937"/>
      <c r="T14" s="937"/>
      <c r="U14" s="937"/>
      <c r="V14" s="937"/>
      <c r="W14" s="937"/>
      <c r="X14" s="937"/>
      <c r="Y14" s="937"/>
      <c r="Z14" s="937"/>
      <c r="AA14" s="937"/>
      <c r="AB14" s="937"/>
      <c r="AC14" s="937"/>
      <c r="AD14" s="937"/>
      <c r="AE14" s="937"/>
      <c r="AF14" s="937"/>
      <c r="AG14" s="937"/>
      <c r="AH14" s="937"/>
      <c r="AI14" s="937"/>
      <c r="AJ14" s="937"/>
      <c r="AK14" s="938">
        <f t="shared" si="0"/>
        <v>0</v>
      </c>
      <c r="AL14" s="939">
        <f t="shared" si="1"/>
        <v>0</v>
      </c>
      <c r="AM14" s="2127"/>
      <c r="AN14" s="2127"/>
    </row>
    <row r="15" spans="1:40" ht="18" customHeight="1" x14ac:dyDescent="0.15">
      <c r="A15" s="932">
        <v>5</v>
      </c>
      <c r="B15" s="933"/>
      <c r="C15" s="934"/>
      <c r="D15" s="935"/>
      <c r="E15" s="936"/>
      <c r="F15" s="937"/>
      <c r="G15" s="937"/>
      <c r="H15" s="937"/>
      <c r="I15" s="937"/>
      <c r="J15" s="937"/>
      <c r="K15" s="937"/>
      <c r="L15" s="937"/>
      <c r="M15" s="937"/>
      <c r="N15" s="937"/>
      <c r="O15" s="937"/>
      <c r="P15" s="937"/>
      <c r="Q15" s="937"/>
      <c r="R15" s="937"/>
      <c r="S15" s="937"/>
      <c r="T15" s="937"/>
      <c r="U15" s="937"/>
      <c r="V15" s="937"/>
      <c r="W15" s="937"/>
      <c r="X15" s="937"/>
      <c r="Y15" s="937"/>
      <c r="Z15" s="937"/>
      <c r="AA15" s="937"/>
      <c r="AB15" s="937"/>
      <c r="AC15" s="937"/>
      <c r="AD15" s="937"/>
      <c r="AE15" s="937"/>
      <c r="AF15" s="937"/>
      <c r="AG15" s="937"/>
      <c r="AH15" s="937"/>
      <c r="AI15" s="937"/>
      <c r="AJ15" s="937"/>
      <c r="AK15" s="938">
        <f t="shared" si="0"/>
        <v>0</v>
      </c>
      <c r="AL15" s="939">
        <f t="shared" si="1"/>
        <v>0</v>
      </c>
      <c r="AM15" s="2127"/>
      <c r="AN15" s="2127"/>
    </row>
    <row r="16" spans="1:40" ht="18" customHeight="1" x14ac:dyDescent="0.15">
      <c r="A16" s="932">
        <v>6</v>
      </c>
      <c r="B16" s="933"/>
      <c r="C16" s="934"/>
      <c r="D16" s="935"/>
      <c r="E16" s="936"/>
      <c r="F16" s="937"/>
      <c r="G16" s="937"/>
      <c r="H16" s="937"/>
      <c r="I16" s="937"/>
      <c r="J16" s="937"/>
      <c r="K16" s="937"/>
      <c r="L16" s="937"/>
      <c r="M16" s="937"/>
      <c r="N16" s="937"/>
      <c r="O16" s="937"/>
      <c r="P16" s="937"/>
      <c r="Q16" s="937"/>
      <c r="R16" s="937"/>
      <c r="S16" s="937"/>
      <c r="T16" s="937"/>
      <c r="U16" s="937"/>
      <c r="V16" s="937"/>
      <c r="W16" s="937"/>
      <c r="X16" s="937"/>
      <c r="Y16" s="937"/>
      <c r="Z16" s="937"/>
      <c r="AA16" s="937"/>
      <c r="AB16" s="937"/>
      <c r="AC16" s="937"/>
      <c r="AD16" s="937"/>
      <c r="AE16" s="937"/>
      <c r="AF16" s="937"/>
      <c r="AG16" s="937"/>
      <c r="AH16" s="937"/>
      <c r="AI16" s="937"/>
      <c r="AJ16" s="937"/>
      <c r="AK16" s="938">
        <f t="shared" si="0"/>
        <v>0</v>
      </c>
      <c r="AL16" s="939">
        <f t="shared" si="1"/>
        <v>0</v>
      </c>
      <c r="AM16" s="2127"/>
      <c r="AN16" s="2127"/>
    </row>
    <row r="17" spans="1:40" ht="18" customHeight="1" x14ac:dyDescent="0.15">
      <c r="A17" s="932">
        <v>7</v>
      </c>
      <c r="B17" s="933"/>
      <c r="C17" s="934"/>
      <c r="D17" s="935"/>
      <c r="E17" s="936"/>
      <c r="F17" s="937"/>
      <c r="G17" s="937"/>
      <c r="H17" s="937"/>
      <c r="I17" s="937"/>
      <c r="J17" s="937"/>
      <c r="K17" s="937"/>
      <c r="L17" s="937"/>
      <c r="M17" s="937"/>
      <c r="N17" s="937"/>
      <c r="O17" s="937"/>
      <c r="P17" s="937"/>
      <c r="Q17" s="937"/>
      <c r="R17" s="937"/>
      <c r="S17" s="937"/>
      <c r="T17" s="937"/>
      <c r="U17" s="937"/>
      <c r="V17" s="937"/>
      <c r="W17" s="937"/>
      <c r="X17" s="937"/>
      <c r="Y17" s="937"/>
      <c r="Z17" s="937"/>
      <c r="AA17" s="937"/>
      <c r="AB17" s="937"/>
      <c r="AC17" s="937"/>
      <c r="AD17" s="937"/>
      <c r="AE17" s="937"/>
      <c r="AF17" s="937"/>
      <c r="AG17" s="937"/>
      <c r="AH17" s="937"/>
      <c r="AI17" s="937"/>
      <c r="AJ17" s="937"/>
      <c r="AK17" s="938">
        <f t="shared" si="0"/>
        <v>0</v>
      </c>
      <c r="AL17" s="939">
        <f t="shared" si="1"/>
        <v>0</v>
      </c>
      <c r="AM17" s="2127"/>
      <c r="AN17" s="2127"/>
    </row>
    <row r="18" spans="1:40" ht="18" customHeight="1" x14ac:dyDescent="0.15">
      <c r="A18" s="932">
        <v>8</v>
      </c>
      <c r="B18" s="933"/>
      <c r="C18" s="934"/>
      <c r="D18" s="935"/>
      <c r="E18" s="936"/>
      <c r="F18" s="937"/>
      <c r="G18" s="937"/>
      <c r="H18" s="937"/>
      <c r="I18" s="937"/>
      <c r="J18" s="937"/>
      <c r="K18" s="937"/>
      <c r="L18" s="937"/>
      <c r="M18" s="937"/>
      <c r="N18" s="937"/>
      <c r="O18" s="937"/>
      <c r="P18" s="937"/>
      <c r="Q18" s="937"/>
      <c r="R18" s="937"/>
      <c r="S18" s="937"/>
      <c r="T18" s="937"/>
      <c r="U18" s="937"/>
      <c r="V18" s="937"/>
      <c r="W18" s="937"/>
      <c r="X18" s="937"/>
      <c r="Y18" s="937"/>
      <c r="Z18" s="937"/>
      <c r="AA18" s="937"/>
      <c r="AB18" s="937"/>
      <c r="AC18" s="937"/>
      <c r="AD18" s="937"/>
      <c r="AE18" s="937"/>
      <c r="AF18" s="937"/>
      <c r="AG18" s="937"/>
      <c r="AH18" s="937"/>
      <c r="AI18" s="937"/>
      <c r="AJ18" s="937"/>
      <c r="AK18" s="938">
        <f t="shared" si="0"/>
        <v>0</v>
      </c>
      <c r="AL18" s="939">
        <f t="shared" si="1"/>
        <v>0</v>
      </c>
      <c r="AM18" s="2127"/>
      <c r="AN18" s="2127"/>
    </row>
    <row r="19" spans="1:40" ht="18" customHeight="1" x14ac:dyDescent="0.15">
      <c r="A19" s="932">
        <v>9</v>
      </c>
      <c r="B19" s="933"/>
      <c r="C19" s="934"/>
      <c r="D19" s="935"/>
      <c r="E19" s="936"/>
      <c r="F19" s="937"/>
      <c r="G19" s="937"/>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c r="AG19" s="937"/>
      <c r="AH19" s="937"/>
      <c r="AI19" s="937"/>
      <c r="AJ19" s="937"/>
      <c r="AK19" s="938">
        <f t="shared" si="0"/>
        <v>0</v>
      </c>
      <c r="AL19" s="939">
        <f t="shared" si="1"/>
        <v>0</v>
      </c>
      <c r="AM19" s="2127"/>
      <c r="AN19" s="2127"/>
    </row>
    <row r="20" spans="1:40" ht="18" customHeight="1" x14ac:dyDescent="0.15">
      <c r="A20" s="932">
        <v>10</v>
      </c>
      <c r="B20" s="933"/>
      <c r="C20" s="934"/>
      <c r="D20" s="935"/>
      <c r="E20" s="936"/>
      <c r="F20" s="937"/>
      <c r="G20" s="937"/>
      <c r="H20" s="937"/>
      <c r="I20" s="937"/>
      <c r="J20" s="937"/>
      <c r="K20" s="937"/>
      <c r="L20" s="937"/>
      <c r="M20" s="937"/>
      <c r="N20" s="937"/>
      <c r="O20" s="937"/>
      <c r="P20" s="937"/>
      <c r="Q20" s="937"/>
      <c r="R20" s="937"/>
      <c r="S20" s="937"/>
      <c r="T20" s="937"/>
      <c r="U20" s="937"/>
      <c r="V20" s="937"/>
      <c r="W20" s="937"/>
      <c r="X20" s="937"/>
      <c r="Y20" s="937"/>
      <c r="Z20" s="937"/>
      <c r="AA20" s="937"/>
      <c r="AB20" s="937"/>
      <c r="AC20" s="937"/>
      <c r="AD20" s="937"/>
      <c r="AE20" s="937"/>
      <c r="AF20" s="937"/>
      <c r="AG20" s="937"/>
      <c r="AH20" s="937"/>
      <c r="AI20" s="937"/>
      <c r="AJ20" s="937"/>
      <c r="AK20" s="938">
        <f t="shared" si="0"/>
        <v>0</v>
      </c>
      <c r="AL20" s="939">
        <f t="shared" si="1"/>
        <v>0</v>
      </c>
      <c r="AM20" s="2127"/>
      <c r="AN20" s="2127"/>
    </row>
    <row r="21" spans="1:40" ht="18" customHeight="1" x14ac:dyDescent="0.15">
      <c r="A21" s="932">
        <v>11</v>
      </c>
      <c r="B21" s="933"/>
      <c r="C21" s="934"/>
      <c r="D21" s="935"/>
      <c r="E21" s="936"/>
      <c r="F21" s="937"/>
      <c r="G21" s="937"/>
      <c r="H21" s="937"/>
      <c r="I21" s="937"/>
      <c r="J21" s="937"/>
      <c r="K21" s="937"/>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7"/>
      <c r="AK21" s="938">
        <f t="shared" si="0"/>
        <v>0</v>
      </c>
      <c r="AL21" s="939">
        <f t="shared" si="1"/>
        <v>0</v>
      </c>
      <c r="AM21" s="2127"/>
      <c r="AN21" s="2127"/>
    </row>
    <row r="22" spans="1:40" ht="18" customHeight="1" x14ac:dyDescent="0.15">
      <c r="A22" s="932">
        <v>12</v>
      </c>
      <c r="B22" s="933"/>
      <c r="C22" s="934"/>
      <c r="D22" s="935"/>
      <c r="E22" s="936"/>
      <c r="F22" s="937"/>
      <c r="G22" s="937"/>
      <c r="H22" s="937"/>
      <c r="I22" s="937"/>
      <c r="J22" s="937"/>
      <c r="K22" s="937"/>
      <c r="L22" s="937"/>
      <c r="M22" s="937"/>
      <c r="N22" s="937"/>
      <c r="O22" s="937"/>
      <c r="P22" s="937"/>
      <c r="Q22" s="937"/>
      <c r="R22" s="937"/>
      <c r="S22" s="937"/>
      <c r="T22" s="937"/>
      <c r="U22" s="937"/>
      <c r="V22" s="937"/>
      <c r="W22" s="937"/>
      <c r="X22" s="937"/>
      <c r="Y22" s="937"/>
      <c r="Z22" s="937"/>
      <c r="AA22" s="937"/>
      <c r="AB22" s="937"/>
      <c r="AC22" s="937"/>
      <c r="AD22" s="937"/>
      <c r="AE22" s="937"/>
      <c r="AF22" s="937"/>
      <c r="AG22" s="937"/>
      <c r="AH22" s="937"/>
      <c r="AI22" s="937"/>
      <c r="AJ22" s="937"/>
      <c r="AK22" s="938">
        <f t="shared" si="0"/>
        <v>0</v>
      </c>
      <c r="AL22" s="939">
        <f t="shared" si="1"/>
        <v>0</v>
      </c>
      <c r="AM22" s="2127"/>
      <c r="AN22" s="2127"/>
    </row>
    <row r="23" spans="1:40" ht="18" customHeight="1" x14ac:dyDescent="0.15">
      <c r="A23" s="932">
        <v>13</v>
      </c>
      <c r="B23" s="933"/>
      <c r="C23" s="934"/>
      <c r="D23" s="935"/>
      <c r="E23" s="936"/>
      <c r="F23" s="937"/>
      <c r="G23" s="937"/>
      <c r="H23" s="937"/>
      <c r="I23" s="937"/>
      <c r="J23" s="937"/>
      <c r="K23" s="937"/>
      <c r="L23" s="937"/>
      <c r="M23" s="937"/>
      <c r="N23" s="937"/>
      <c r="O23" s="937"/>
      <c r="P23" s="937"/>
      <c r="Q23" s="937"/>
      <c r="R23" s="937"/>
      <c r="S23" s="937"/>
      <c r="T23" s="937"/>
      <c r="U23" s="937"/>
      <c r="V23" s="937"/>
      <c r="W23" s="937"/>
      <c r="X23" s="937"/>
      <c r="Y23" s="937"/>
      <c r="Z23" s="937"/>
      <c r="AA23" s="937"/>
      <c r="AB23" s="937"/>
      <c r="AC23" s="937"/>
      <c r="AD23" s="937"/>
      <c r="AE23" s="937"/>
      <c r="AF23" s="937"/>
      <c r="AG23" s="937"/>
      <c r="AH23" s="937"/>
      <c r="AI23" s="937"/>
      <c r="AJ23" s="937"/>
      <c r="AK23" s="938">
        <f t="shared" si="0"/>
        <v>0</v>
      </c>
      <c r="AL23" s="939">
        <f t="shared" si="1"/>
        <v>0</v>
      </c>
      <c r="AM23" s="2127"/>
      <c r="AN23" s="2127"/>
    </row>
    <row r="24" spans="1:40" ht="18" customHeight="1" x14ac:dyDescent="0.15">
      <c r="A24" s="932">
        <v>14</v>
      </c>
      <c r="B24" s="933"/>
      <c r="C24" s="934"/>
      <c r="D24" s="935"/>
      <c r="E24" s="936"/>
      <c r="F24" s="937"/>
      <c r="G24" s="937"/>
      <c r="H24" s="937"/>
      <c r="I24" s="937"/>
      <c r="J24" s="937"/>
      <c r="K24" s="937"/>
      <c r="L24" s="937"/>
      <c r="M24" s="937"/>
      <c r="N24" s="937"/>
      <c r="O24" s="937"/>
      <c r="P24" s="937"/>
      <c r="Q24" s="937"/>
      <c r="R24" s="937"/>
      <c r="S24" s="937"/>
      <c r="T24" s="937"/>
      <c r="U24" s="937"/>
      <c r="V24" s="937"/>
      <c r="W24" s="937"/>
      <c r="X24" s="937"/>
      <c r="Y24" s="937"/>
      <c r="Z24" s="937"/>
      <c r="AA24" s="937"/>
      <c r="AB24" s="937"/>
      <c r="AC24" s="937"/>
      <c r="AD24" s="937"/>
      <c r="AE24" s="937"/>
      <c r="AF24" s="937"/>
      <c r="AG24" s="937"/>
      <c r="AH24" s="937"/>
      <c r="AI24" s="937"/>
      <c r="AJ24" s="937"/>
      <c r="AK24" s="938">
        <f t="shared" si="0"/>
        <v>0</v>
      </c>
      <c r="AL24" s="939">
        <f t="shared" si="1"/>
        <v>0</v>
      </c>
      <c r="AM24" s="2127"/>
      <c r="AN24" s="2127"/>
    </row>
    <row r="25" spans="1:40" ht="18" customHeight="1" x14ac:dyDescent="0.15">
      <c r="A25" s="932">
        <v>15</v>
      </c>
      <c r="B25" s="933"/>
      <c r="C25" s="934"/>
      <c r="D25" s="935"/>
      <c r="E25" s="936"/>
      <c r="F25" s="937"/>
      <c r="G25" s="937"/>
      <c r="H25" s="937"/>
      <c r="I25" s="937"/>
      <c r="J25" s="937"/>
      <c r="K25" s="937"/>
      <c r="L25" s="937"/>
      <c r="M25" s="937"/>
      <c r="N25" s="937"/>
      <c r="O25" s="937"/>
      <c r="P25" s="937"/>
      <c r="Q25" s="937"/>
      <c r="R25" s="937"/>
      <c r="S25" s="937"/>
      <c r="T25" s="937"/>
      <c r="U25" s="937"/>
      <c r="V25" s="937"/>
      <c r="W25" s="937"/>
      <c r="X25" s="937"/>
      <c r="Y25" s="937"/>
      <c r="Z25" s="937"/>
      <c r="AA25" s="937"/>
      <c r="AB25" s="937"/>
      <c r="AC25" s="937"/>
      <c r="AD25" s="937"/>
      <c r="AE25" s="937"/>
      <c r="AF25" s="937"/>
      <c r="AG25" s="937"/>
      <c r="AH25" s="937"/>
      <c r="AI25" s="937"/>
      <c r="AJ25" s="937"/>
      <c r="AK25" s="938">
        <f t="shared" si="0"/>
        <v>0</v>
      </c>
      <c r="AL25" s="939">
        <f t="shared" si="1"/>
        <v>0</v>
      </c>
      <c r="AM25" s="2127"/>
      <c r="AN25" s="2127"/>
    </row>
    <row r="26" spans="1:40" ht="18" customHeight="1" x14ac:dyDescent="0.15">
      <c r="A26" s="932">
        <v>16</v>
      </c>
      <c r="B26" s="933"/>
      <c r="C26" s="934"/>
      <c r="D26" s="935"/>
      <c r="E26" s="936"/>
      <c r="F26" s="937"/>
      <c r="G26" s="937"/>
      <c r="H26" s="937"/>
      <c r="I26" s="937"/>
      <c r="J26" s="937"/>
      <c r="K26" s="937"/>
      <c r="L26" s="937"/>
      <c r="M26" s="937"/>
      <c r="N26" s="937"/>
      <c r="O26" s="937"/>
      <c r="P26" s="937"/>
      <c r="Q26" s="937"/>
      <c r="R26" s="937"/>
      <c r="S26" s="937"/>
      <c r="T26" s="937"/>
      <c r="U26" s="937"/>
      <c r="V26" s="937"/>
      <c r="W26" s="937"/>
      <c r="X26" s="937"/>
      <c r="Y26" s="937"/>
      <c r="Z26" s="937"/>
      <c r="AA26" s="937"/>
      <c r="AB26" s="937"/>
      <c r="AC26" s="937"/>
      <c r="AD26" s="937"/>
      <c r="AE26" s="937"/>
      <c r="AF26" s="937"/>
      <c r="AG26" s="937"/>
      <c r="AH26" s="937"/>
      <c r="AI26" s="937"/>
      <c r="AJ26" s="937"/>
      <c r="AK26" s="938">
        <f t="shared" si="0"/>
        <v>0</v>
      </c>
      <c r="AL26" s="939">
        <f t="shared" si="1"/>
        <v>0</v>
      </c>
      <c r="AM26" s="2127"/>
      <c r="AN26" s="2127"/>
    </row>
    <row r="27" spans="1:40" ht="18" customHeight="1" x14ac:dyDescent="0.15">
      <c r="A27" s="932">
        <v>17</v>
      </c>
      <c r="B27" s="933"/>
      <c r="C27" s="934"/>
      <c r="D27" s="935"/>
      <c r="E27" s="936"/>
      <c r="F27" s="937"/>
      <c r="G27" s="937"/>
      <c r="H27" s="937"/>
      <c r="I27" s="937"/>
      <c r="J27" s="937"/>
      <c r="K27" s="937"/>
      <c r="L27" s="937"/>
      <c r="M27" s="937"/>
      <c r="N27" s="937"/>
      <c r="O27" s="937"/>
      <c r="P27" s="937"/>
      <c r="Q27" s="937"/>
      <c r="R27" s="937"/>
      <c r="S27" s="937"/>
      <c r="T27" s="937"/>
      <c r="U27" s="937"/>
      <c r="V27" s="937"/>
      <c r="W27" s="937"/>
      <c r="X27" s="937"/>
      <c r="Y27" s="937"/>
      <c r="Z27" s="937"/>
      <c r="AA27" s="937"/>
      <c r="AB27" s="937"/>
      <c r="AC27" s="937"/>
      <c r="AD27" s="937"/>
      <c r="AE27" s="937"/>
      <c r="AF27" s="937"/>
      <c r="AG27" s="937"/>
      <c r="AH27" s="937"/>
      <c r="AI27" s="937"/>
      <c r="AJ27" s="937"/>
      <c r="AK27" s="938">
        <f t="shared" si="0"/>
        <v>0</v>
      </c>
      <c r="AL27" s="939">
        <f t="shared" si="1"/>
        <v>0</v>
      </c>
      <c r="AM27" s="2127"/>
      <c r="AN27" s="2127"/>
    </row>
    <row r="28" spans="1:40" ht="18" customHeight="1" x14ac:dyDescent="0.15">
      <c r="A28" s="932">
        <v>18</v>
      </c>
      <c r="B28" s="933"/>
      <c r="C28" s="934"/>
      <c r="D28" s="935"/>
      <c r="E28" s="936"/>
      <c r="F28" s="937"/>
      <c r="G28" s="937"/>
      <c r="H28" s="937"/>
      <c r="I28" s="937"/>
      <c r="J28" s="937"/>
      <c r="K28" s="937"/>
      <c r="L28" s="937"/>
      <c r="M28" s="937"/>
      <c r="N28" s="937"/>
      <c r="O28" s="937"/>
      <c r="P28" s="937"/>
      <c r="Q28" s="937"/>
      <c r="R28" s="937"/>
      <c r="S28" s="937"/>
      <c r="T28" s="937"/>
      <c r="U28" s="937"/>
      <c r="V28" s="937"/>
      <c r="W28" s="937"/>
      <c r="X28" s="937"/>
      <c r="Y28" s="937"/>
      <c r="Z28" s="937"/>
      <c r="AA28" s="937"/>
      <c r="AB28" s="937"/>
      <c r="AC28" s="937"/>
      <c r="AD28" s="937"/>
      <c r="AE28" s="937"/>
      <c r="AF28" s="937"/>
      <c r="AG28" s="937"/>
      <c r="AH28" s="937"/>
      <c r="AI28" s="937"/>
      <c r="AJ28" s="937"/>
      <c r="AK28" s="938">
        <f t="shared" si="0"/>
        <v>0</v>
      </c>
      <c r="AL28" s="939">
        <f t="shared" si="1"/>
        <v>0</v>
      </c>
      <c r="AM28" s="2127"/>
      <c r="AN28" s="2127"/>
    </row>
    <row r="29" spans="1:40" ht="18" customHeight="1" x14ac:dyDescent="0.15">
      <c r="A29" s="932">
        <v>19</v>
      </c>
      <c r="B29" s="933"/>
      <c r="C29" s="934"/>
      <c r="D29" s="935"/>
      <c r="E29" s="936"/>
      <c r="F29" s="937"/>
      <c r="G29" s="937"/>
      <c r="H29" s="937"/>
      <c r="I29" s="937"/>
      <c r="J29" s="937"/>
      <c r="K29" s="937"/>
      <c r="L29" s="937"/>
      <c r="M29" s="937"/>
      <c r="N29" s="937"/>
      <c r="O29" s="937"/>
      <c r="P29" s="937"/>
      <c r="Q29" s="937"/>
      <c r="R29" s="937"/>
      <c r="S29" s="937"/>
      <c r="T29" s="937"/>
      <c r="U29" s="937"/>
      <c r="V29" s="937"/>
      <c r="W29" s="937"/>
      <c r="X29" s="937"/>
      <c r="Y29" s="937"/>
      <c r="Z29" s="937"/>
      <c r="AA29" s="937"/>
      <c r="AB29" s="937"/>
      <c r="AC29" s="937"/>
      <c r="AD29" s="937"/>
      <c r="AE29" s="937"/>
      <c r="AF29" s="937"/>
      <c r="AG29" s="937"/>
      <c r="AH29" s="937"/>
      <c r="AI29" s="937"/>
      <c r="AJ29" s="937"/>
      <c r="AK29" s="938">
        <f t="shared" si="0"/>
        <v>0</v>
      </c>
      <c r="AL29" s="939">
        <f t="shared" si="1"/>
        <v>0</v>
      </c>
      <c r="AM29" s="2127"/>
      <c r="AN29" s="2127"/>
    </row>
    <row r="30" spans="1:40" ht="18" customHeight="1" x14ac:dyDescent="0.15">
      <c r="A30" s="932">
        <v>20</v>
      </c>
      <c r="B30" s="933"/>
      <c r="C30" s="934"/>
      <c r="D30" s="935"/>
      <c r="E30" s="936"/>
      <c r="F30" s="937"/>
      <c r="G30" s="937"/>
      <c r="H30" s="937"/>
      <c r="I30" s="937"/>
      <c r="J30" s="937"/>
      <c r="K30" s="937"/>
      <c r="L30" s="937"/>
      <c r="M30" s="937"/>
      <c r="N30" s="937"/>
      <c r="O30" s="937"/>
      <c r="P30" s="937"/>
      <c r="Q30" s="937"/>
      <c r="R30" s="937"/>
      <c r="S30" s="937"/>
      <c r="T30" s="937"/>
      <c r="U30" s="937"/>
      <c r="V30" s="937"/>
      <c r="W30" s="937"/>
      <c r="X30" s="937"/>
      <c r="Y30" s="937"/>
      <c r="Z30" s="937"/>
      <c r="AA30" s="937"/>
      <c r="AB30" s="937"/>
      <c r="AC30" s="937"/>
      <c r="AD30" s="937"/>
      <c r="AE30" s="937"/>
      <c r="AF30" s="937"/>
      <c r="AG30" s="937"/>
      <c r="AH30" s="937"/>
      <c r="AI30" s="937"/>
      <c r="AJ30" s="937"/>
      <c r="AK30" s="938">
        <f t="shared" si="0"/>
        <v>0</v>
      </c>
      <c r="AL30" s="939">
        <f t="shared" si="1"/>
        <v>0</v>
      </c>
      <c r="AM30" s="2127"/>
      <c r="AN30" s="2127"/>
    </row>
    <row r="31" spans="1:40" ht="18" customHeight="1" x14ac:dyDescent="0.15">
      <c r="A31" s="2124" t="s">
        <v>11</v>
      </c>
      <c r="B31" s="2132"/>
      <c r="C31" s="2132"/>
      <c r="D31" s="2132"/>
      <c r="E31" s="2132"/>
      <c r="F31" s="940">
        <f>+SUM(F11:F30)</f>
        <v>0</v>
      </c>
      <c r="G31" s="940">
        <f t="shared" ref="G31:AJ31" si="2">+SUM(G11:G30)</f>
        <v>0</v>
      </c>
      <c r="H31" s="940">
        <f t="shared" si="2"/>
        <v>0</v>
      </c>
      <c r="I31" s="940">
        <f t="shared" si="2"/>
        <v>0</v>
      </c>
      <c r="J31" s="940">
        <f t="shared" si="2"/>
        <v>0</v>
      </c>
      <c r="K31" s="940">
        <f t="shared" si="2"/>
        <v>0</v>
      </c>
      <c r="L31" s="940">
        <f t="shared" si="2"/>
        <v>0</v>
      </c>
      <c r="M31" s="940">
        <f t="shared" si="2"/>
        <v>0</v>
      </c>
      <c r="N31" s="940">
        <f t="shared" si="2"/>
        <v>0</v>
      </c>
      <c r="O31" s="940">
        <f t="shared" si="2"/>
        <v>0</v>
      </c>
      <c r="P31" s="940">
        <f t="shared" si="2"/>
        <v>0</v>
      </c>
      <c r="Q31" s="940">
        <f t="shared" si="2"/>
        <v>0</v>
      </c>
      <c r="R31" s="940">
        <f t="shared" si="2"/>
        <v>0</v>
      </c>
      <c r="S31" s="940">
        <f t="shared" si="2"/>
        <v>0</v>
      </c>
      <c r="T31" s="940">
        <f t="shared" si="2"/>
        <v>0</v>
      </c>
      <c r="U31" s="940">
        <f t="shared" si="2"/>
        <v>0</v>
      </c>
      <c r="V31" s="940">
        <f t="shared" si="2"/>
        <v>0</v>
      </c>
      <c r="W31" s="940">
        <f t="shared" si="2"/>
        <v>0</v>
      </c>
      <c r="X31" s="940">
        <f t="shared" si="2"/>
        <v>0</v>
      </c>
      <c r="Y31" s="940">
        <f t="shared" si="2"/>
        <v>0</v>
      </c>
      <c r="Z31" s="940">
        <f t="shared" si="2"/>
        <v>0</v>
      </c>
      <c r="AA31" s="940">
        <f t="shared" si="2"/>
        <v>0</v>
      </c>
      <c r="AB31" s="940">
        <f t="shared" si="2"/>
        <v>0</v>
      </c>
      <c r="AC31" s="940">
        <f t="shared" si="2"/>
        <v>0</v>
      </c>
      <c r="AD31" s="940">
        <f t="shared" si="2"/>
        <v>0</v>
      </c>
      <c r="AE31" s="940">
        <f t="shared" si="2"/>
        <v>0</v>
      </c>
      <c r="AF31" s="940">
        <f t="shared" si="2"/>
        <v>0</v>
      </c>
      <c r="AG31" s="940">
        <f t="shared" si="2"/>
        <v>0</v>
      </c>
      <c r="AH31" s="940">
        <f t="shared" si="2"/>
        <v>0</v>
      </c>
      <c r="AI31" s="940">
        <f t="shared" si="2"/>
        <v>0</v>
      </c>
      <c r="AJ31" s="940">
        <f t="shared" si="2"/>
        <v>0</v>
      </c>
      <c r="AK31" s="938">
        <f t="shared" si="0"/>
        <v>0</v>
      </c>
      <c r="AL31" s="939">
        <f>IF($AK$3="４週",AK31/4,AK31/(DAY(EOMONTH($F$9,0))/7))</f>
        <v>0</v>
      </c>
      <c r="AM31" s="2117"/>
      <c r="AN31" s="2117"/>
    </row>
    <row r="32" spans="1:40" ht="18" customHeight="1" x14ac:dyDescent="0.15">
      <c r="A32" s="2132" t="s">
        <v>1283</v>
      </c>
      <c r="B32" s="2132"/>
      <c r="C32" s="2132"/>
      <c r="D32" s="2132"/>
      <c r="E32" s="2133"/>
      <c r="F32" s="941"/>
      <c r="G32" s="941"/>
      <c r="H32" s="941"/>
      <c r="I32" s="941"/>
      <c r="J32" s="941"/>
      <c r="K32" s="941"/>
      <c r="L32" s="941"/>
      <c r="M32" s="941"/>
      <c r="N32" s="941"/>
      <c r="O32" s="941"/>
      <c r="P32" s="941"/>
      <c r="Q32" s="941"/>
      <c r="R32" s="941"/>
      <c r="S32" s="941"/>
      <c r="T32" s="941"/>
      <c r="U32" s="941"/>
      <c r="V32" s="941"/>
      <c r="W32" s="941"/>
      <c r="X32" s="941"/>
      <c r="Y32" s="941"/>
      <c r="Z32" s="941"/>
      <c r="AA32" s="941"/>
      <c r="AB32" s="941"/>
      <c r="AC32" s="941"/>
      <c r="AD32" s="941"/>
      <c r="AE32" s="941"/>
      <c r="AF32" s="941"/>
      <c r="AG32" s="941"/>
      <c r="AH32" s="941"/>
      <c r="AI32" s="941"/>
      <c r="AJ32" s="941"/>
      <c r="AK32" s="940"/>
      <c r="AL32" s="942"/>
      <c r="AM32" s="2117"/>
      <c r="AN32" s="2117"/>
    </row>
    <row r="33" spans="1:39" ht="15" customHeight="1" x14ac:dyDescent="0.15">
      <c r="A33" s="929"/>
      <c r="B33" s="929"/>
      <c r="C33" s="929"/>
      <c r="D33" s="929"/>
      <c r="E33" s="929"/>
      <c r="F33" s="943"/>
      <c r="G33" s="943"/>
      <c r="H33" s="943"/>
      <c r="I33" s="943"/>
      <c r="J33" s="943"/>
      <c r="K33" s="943"/>
      <c r="L33" s="943"/>
      <c r="M33" s="943"/>
      <c r="N33" s="943"/>
      <c r="O33" s="943"/>
      <c r="P33" s="943"/>
      <c r="Q33" s="943"/>
      <c r="R33" s="943"/>
      <c r="S33" s="943"/>
      <c r="T33" s="943"/>
      <c r="U33" s="943"/>
      <c r="V33" s="943"/>
      <c r="W33" s="943"/>
      <c r="X33" s="943"/>
      <c r="Y33" s="943"/>
      <c r="Z33" s="943"/>
      <c r="AA33" s="943"/>
      <c r="AB33" s="943"/>
      <c r="AC33" s="943"/>
      <c r="AD33" s="943"/>
      <c r="AE33" s="943"/>
      <c r="AF33" s="943"/>
      <c r="AG33" s="943"/>
      <c r="AH33" s="943"/>
      <c r="AI33" s="943"/>
      <c r="AJ33" s="943"/>
      <c r="AK33" s="929"/>
      <c r="AL33" s="929"/>
      <c r="AM33" s="921"/>
    </row>
    <row r="34" spans="1:39" ht="15" customHeight="1" x14ac:dyDescent="0.15">
      <c r="A34" s="929"/>
      <c r="B34" s="929"/>
      <c r="C34" s="929"/>
      <c r="D34" s="929"/>
      <c r="E34" s="929"/>
      <c r="F34" s="943"/>
      <c r="G34" s="943"/>
      <c r="H34" s="943"/>
      <c r="I34" s="943"/>
      <c r="J34" s="943"/>
      <c r="K34" s="943"/>
      <c r="L34" s="943"/>
      <c r="M34" s="943"/>
      <c r="N34" s="943"/>
      <c r="O34" s="943"/>
      <c r="P34" s="943"/>
      <c r="Q34" s="943"/>
      <c r="R34" s="943"/>
      <c r="S34" s="943"/>
      <c r="T34" s="943"/>
      <c r="U34" s="943"/>
      <c r="V34" s="943"/>
      <c r="W34" s="943"/>
      <c r="X34" s="943"/>
      <c r="Y34" s="943"/>
      <c r="Z34" s="943"/>
      <c r="AA34" s="943"/>
      <c r="AB34" s="943"/>
      <c r="AC34" s="943"/>
      <c r="AD34" s="943"/>
      <c r="AE34" s="943"/>
      <c r="AF34" s="943"/>
      <c r="AG34" s="943"/>
      <c r="AH34" s="943"/>
      <c r="AI34" s="943"/>
      <c r="AJ34" s="943"/>
      <c r="AK34" s="929"/>
      <c r="AL34" s="929"/>
      <c r="AM34" s="921"/>
    </row>
    <row r="35" spans="1:39" ht="15" customHeight="1" x14ac:dyDescent="0.15">
      <c r="A35" s="929"/>
      <c r="B35" s="929"/>
      <c r="C35" s="929"/>
      <c r="D35" s="929"/>
      <c r="E35" s="929"/>
      <c r="F35" s="943"/>
      <c r="G35" s="943"/>
      <c r="H35" s="943"/>
      <c r="I35" s="943"/>
      <c r="J35" s="943"/>
      <c r="K35" s="943"/>
      <c r="L35" s="943"/>
      <c r="M35" s="943"/>
      <c r="N35" s="943"/>
      <c r="O35" s="943"/>
      <c r="P35" s="943"/>
      <c r="Q35" s="943"/>
      <c r="R35" s="943"/>
      <c r="S35" s="943"/>
      <c r="T35" s="943"/>
      <c r="U35" s="943"/>
      <c r="V35" s="943"/>
      <c r="W35" s="943"/>
      <c r="X35" s="943"/>
      <c r="Y35" s="943"/>
      <c r="Z35" s="943"/>
      <c r="AA35" s="943"/>
      <c r="AB35" s="943"/>
      <c r="AC35" s="943"/>
      <c r="AD35" s="943"/>
      <c r="AE35" s="943"/>
      <c r="AF35" s="943"/>
      <c r="AG35" s="943"/>
      <c r="AH35" s="943"/>
      <c r="AI35" s="943"/>
      <c r="AJ35" s="943"/>
      <c r="AK35" s="929"/>
      <c r="AL35" s="929"/>
      <c r="AM35" s="921"/>
    </row>
    <row r="36" spans="1:39" ht="15" customHeight="1" x14ac:dyDescent="0.15">
      <c r="A36" s="943" t="s">
        <v>1284</v>
      </c>
      <c r="B36" s="944"/>
      <c r="C36" s="945"/>
      <c r="D36" s="945"/>
      <c r="E36" s="945"/>
      <c r="F36" s="946"/>
      <c r="G36" s="945"/>
      <c r="H36" s="947"/>
      <c r="I36" s="947"/>
      <c r="J36" s="947"/>
      <c r="K36" s="947"/>
      <c r="L36" s="947"/>
      <c r="M36" s="947"/>
      <c r="N36" s="947"/>
      <c r="O36" s="947"/>
      <c r="P36" s="947"/>
      <c r="Q36" s="947"/>
      <c r="R36" s="947">
        <v>6</v>
      </c>
      <c r="S36" s="947"/>
      <c r="T36" s="947"/>
      <c r="U36" s="947"/>
      <c r="V36" s="947"/>
      <c r="W36" s="947"/>
      <c r="X36" s="947">
        <v>7</v>
      </c>
      <c r="Y36" s="947"/>
      <c r="Z36" s="947"/>
      <c r="AA36" s="947"/>
      <c r="AB36" s="947"/>
      <c r="AC36" s="947"/>
      <c r="AD36" s="947">
        <v>8</v>
      </c>
      <c r="AE36" s="947"/>
      <c r="AF36" s="947"/>
      <c r="AG36" s="948"/>
      <c r="AH36" s="948"/>
      <c r="AI36" s="948"/>
      <c r="AJ36" s="948">
        <v>9</v>
      </c>
      <c r="AK36" s="949"/>
      <c r="AL36" s="949"/>
      <c r="AM36" s="921"/>
    </row>
    <row r="37" spans="1:39" s="943" customFormat="1" ht="15" customHeight="1" x14ac:dyDescent="0.15">
      <c r="A37" s="943" t="s">
        <v>1285</v>
      </c>
      <c r="B37" s="950"/>
      <c r="C37" s="950"/>
      <c r="D37" s="950"/>
      <c r="E37" s="950"/>
      <c r="F37" s="950"/>
      <c r="G37" s="950"/>
      <c r="H37" s="869"/>
      <c r="I37" s="869"/>
      <c r="J37" s="869"/>
      <c r="K37" s="869"/>
      <c r="L37" s="869"/>
      <c r="M37" s="869"/>
      <c r="N37" s="869"/>
      <c r="O37" s="869"/>
      <c r="P37" s="869"/>
      <c r="Q37" s="869"/>
      <c r="R37" s="869"/>
      <c r="S37" s="869"/>
      <c r="T37" s="869"/>
      <c r="U37" s="869"/>
      <c r="V37" s="869"/>
      <c r="W37" s="869"/>
      <c r="X37" s="869"/>
      <c r="Y37" s="869"/>
      <c r="Z37" s="869"/>
      <c r="AA37" s="869"/>
      <c r="AB37" s="869"/>
      <c r="AC37" s="869"/>
      <c r="AD37" s="869"/>
      <c r="AE37" s="869"/>
      <c r="AF37" s="869"/>
      <c r="AG37" s="869"/>
      <c r="AH37" s="869"/>
      <c r="AI37" s="869"/>
      <c r="AJ37" s="869"/>
      <c r="AK37" s="869"/>
      <c r="AL37" s="869"/>
      <c r="AM37" s="869"/>
    </row>
    <row r="38" spans="1:39" s="943" customFormat="1" ht="15" customHeight="1" x14ac:dyDescent="0.15">
      <c r="A38" s="943" t="s">
        <v>1286</v>
      </c>
      <c r="B38" s="950"/>
      <c r="C38" s="950"/>
      <c r="D38" s="950"/>
      <c r="E38" s="950"/>
      <c r="F38" s="950"/>
      <c r="G38" s="950"/>
      <c r="H38" s="869"/>
      <c r="I38" s="869"/>
      <c r="J38" s="869"/>
      <c r="K38" s="869"/>
      <c r="L38" s="869"/>
      <c r="M38" s="869"/>
      <c r="N38" s="869"/>
      <c r="O38" s="869"/>
      <c r="P38" s="869"/>
      <c r="Q38" s="869"/>
      <c r="R38" s="869"/>
      <c r="S38" s="869"/>
      <c r="T38" s="869"/>
      <c r="U38" s="869"/>
      <c r="V38" s="869"/>
      <c r="W38" s="869"/>
      <c r="X38" s="869"/>
      <c r="Y38" s="869"/>
      <c r="Z38" s="869"/>
      <c r="AA38" s="869"/>
      <c r="AB38" s="869"/>
      <c r="AC38" s="869"/>
      <c r="AD38" s="869"/>
      <c r="AE38" s="869"/>
      <c r="AF38" s="869"/>
      <c r="AG38" s="869"/>
      <c r="AH38" s="869"/>
      <c r="AI38" s="869"/>
      <c r="AJ38" s="869"/>
      <c r="AK38" s="869"/>
      <c r="AL38" s="869"/>
      <c r="AM38" s="869"/>
    </row>
    <row r="39" spans="1:39" s="943" customFormat="1" ht="15" customHeight="1" x14ac:dyDescent="0.15">
      <c r="A39" s="943" t="s">
        <v>1287</v>
      </c>
      <c r="B39" s="950"/>
      <c r="C39" s="950"/>
      <c r="D39" s="950"/>
      <c r="E39" s="950"/>
      <c r="F39" s="950"/>
      <c r="G39" s="950"/>
      <c r="H39" s="869"/>
      <c r="I39" s="869"/>
      <c r="J39" s="869"/>
      <c r="K39" s="869"/>
      <c r="L39" s="869"/>
      <c r="M39" s="869"/>
      <c r="N39" s="869"/>
      <c r="O39" s="869"/>
      <c r="P39" s="869"/>
      <c r="Q39" s="869"/>
      <c r="R39" s="869"/>
      <c r="S39" s="869"/>
      <c r="T39" s="869"/>
      <c r="U39" s="869"/>
      <c r="V39" s="869"/>
      <c r="W39" s="869"/>
      <c r="X39" s="869"/>
      <c r="Y39" s="869"/>
      <c r="Z39" s="869"/>
      <c r="AA39" s="869"/>
      <c r="AB39" s="869"/>
      <c r="AC39" s="869"/>
      <c r="AD39" s="869"/>
      <c r="AE39" s="869"/>
      <c r="AF39" s="869"/>
      <c r="AG39" s="869"/>
      <c r="AH39" s="869"/>
      <c r="AI39" s="869"/>
      <c r="AJ39" s="869"/>
      <c r="AK39" s="869"/>
      <c r="AL39" s="869"/>
      <c r="AM39" s="869"/>
    </row>
    <row r="40" spans="1:39" s="943" customFormat="1" ht="15" customHeight="1" x14ac:dyDescent="0.15">
      <c r="A40" s="943" t="s">
        <v>1288</v>
      </c>
      <c r="B40" s="950"/>
      <c r="C40" s="950"/>
      <c r="D40" s="950"/>
      <c r="E40" s="950"/>
      <c r="F40" s="950"/>
      <c r="G40" s="950"/>
      <c r="H40" s="869"/>
      <c r="I40" s="869"/>
      <c r="J40" s="869"/>
      <c r="K40" s="869"/>
      <c r="L40" s="869"/>
      <c r="M40" s="869"/>
      <c r="N40" s="869"/>
      <c r="O40" s="869"/>
      <c r="P40" s="869"/>
      <c r="Q40" s="869"/>
      <c r="R40" s="869"/>
      <c r="S40" s="869"/>
      <c r="T40" s="869"/>
      <c r="U40" s="869"/>
      <c r="V40" s="869"/>
      <c r="W40" s="869"/>
      <c r="X40" s="869"/>
      <c r="Y40" s="869"/>
      <c r="Z40" s="869"/>
      <c r="AA40" s="869"/>
      <c r="AB40" s="869"/>
      <c r="AC40" s="869"/>
      <c r="AD40" s="869"/>
      <c r="AE40" s="869"/>
      <c r="AF40" s="869"/>
      <c r="AG40" s="869"/>
      <c r="AH40" s="869"/>
      <c r="AI40" s="869"/>
      <c r="AJ40" s="869"/>
      <c r="AK40" s="869"/>
      <c r="AL40" s="869"/>
      <c r="AM40" s="869"/>
    </row>
    <row r="41" spans="1:39" ht="15" customHeight="1" x14ac:dyDescent="0.15">
      <c r="A41" s="943" t="s">
        <v>1289</v>
      </c>
      <c r="B41" s="951"/>
      <c r="C41" s="943"/>
      <c r="D41" s="943"/>
      <c r="E41" s="943"/>
      <c r="F41" s="943"/>
      <c r="G41" s="943"/>
    </row>
    <row r="42" spans="1:39" ht="15" customHeight="1" x14ac:dyDescent="0.15">
      <c r="A42" s="943" t="s">
        <v>1290</v>
      </c>
      <c r="B42" s="951"/>
      <c r="C42" s="943"/>
      <c r="D42" s="943"/>
      <c r="E42" s="943"/>
      <c r="F42" s="943"/>
      <c r="G42" s="943"/>
    </row>
    <row r="43" spans="1:39" ht="15" customHeight="1" x14ac:dyDescent="0.15">
      <c r="A43" s="943"/>
      <c r="B43" s="952" t="s">
        <v>1291</v>
      </c>
      <c r="C43" s="2123" t="s">
        <v>1292</v>
      </c>
      <c r="D43" s="2123"/>
      <c r="E43" s="2123"/>
      <c r="F43" s="943"/>
      <c r="G43" s="943"/>
    </row>
    <row r="44" spans="1:39" ht="15" customHeight="1" x14ac:dyDescent="0.15">
      <c r="A44" s="943"/>
      <c r="B44" s="953" t="s">
        <v>1293</v>
      </c>
      <c r="C44" s="2134" t="s">
        <v>1294</v>
      </c>
      <c r="D44" s="2134"/>
      <c r="E44" s="2134"/>
      <c r="F44" s="943"/>
      <c r="G44" s="943"/>
    </row>
    <row r="45" spans="1:39" ht="15" customHeight="1" x14ac:dyDescent="0.15">
      <c r="A45" s="943"/>
      <c r="B45" s="953" t="s">
        <v>1295</v>
      </c>
      <c r="C45" s="2134" t="s">
        <v>1296</v>
      </c>
      <c r="D45" s="2134"/>
      <c r="E45" s="2134"/>
      <c r="F45" s="943"/>
      <c r="G45" s="943"/>
    </row>
    <row r="46" spans="1:39" ht="15" customHeight="1" x14ac:dyDescent="0.15">
      <c r="A46" s="943"/>
      <c r="B46" s="953" t="s">
        <v>1297</v>
      </c>
      <c r="C46" s="2134" t="s">
        <v>1298</v>
      </c>
      <c r="D46" s="2134"/>
      <c r="E46" s="2134"/>
      <c r="F46" s="943"/>
      <c r="G46" s="943"/>
    </row>
    <row r="47" spans="1:39" ht="15" customHeight="1" x14ac:dyDescent="0.15">
      <c r="A47" s="943"/>
      <c r="B47" s="953" t="s">
        <v>1299</v>
      </c>
      <c r="C47" s="2134" t="s">
        <v>1300</v>
      </c>
      <c r="D47" s="2134"/>
      <c r="E47" s="2134"/>
      <c r="F47" s="943"/>
      <c r="G47" s="943"/>
    </row>
    <row r="48" spans="1:39" ht="15" customHeight="1" x14ac:dyDescent="0.15">
      <c r="A48" s="943"/>
      <c r="B48" s="943" t="s">
        <v>1301</v>
      </c>
      <c r="C48" s="943"/>
      <c r="D48" s="943"/>
      <c r="E48" s="943"/>
      <c r="F48" s="943"/>
      <c r="G48" s="943"/>
    </row>
    <row r="49" spans="1:7" ht="15" customHeight="1" x14ac:dyDescent="0.15">
      <c r="A49" s="943"/>
      <c r="B49" s="943" t="s">
        <v>1302</v>
      </c>
      <c r="C49" s="943"/>
      <c r="D49" s="943"/>
      <c r="E49" s="943"/>
      <c r="F49" s="943"/>
      <c r="G49" s="943"/>
    </row>
    <row r="50" spans="1:7" ht="15" customHeight="1" x14ac:dyDescent="0.15">
      <c r="A50" s="943"/>
      <c r="B50" s="943" t="s">
        <v>1303</v>
      </c>
      <c r="C50" s="943"/>
      <c r="D50" s="943"/>
      <c r="E50" s="943"/>
      <c r="F50" s="943"/>
      <c r="G50" s="943"/>
    </row>
    <row r="51" spans="1:7" ht="15" customHeight="1" x14ac:dyDescent="0.15">
      <c r="A51" s="943" t="s">
        <v>1304</v>
      </c>
      <c r="B51" s="951"/>
      <c r="C51" s="943"/>
      <c r="D51" s="943"/>
      <c r="E51" s="943"/>
      <c r="F51" s="943"/>
      <c r="G51" s="943"/>
    </row>
    <row r="52" spans="1:7" ht="15" customHeight="1" x14ac:dyDescent="0.15">
      <c r="A52" s="943" t="s">
        <v>1305</v>
      </c>
      <c r="B52" s="951"/>
      <c r="C52" s="943"/>
      <c r="D52" s="943"/>
      <c r="E52" s="943"/>
      <c r="F52" s="943"/>
      <c r="G52" s="943"/>
    </row>
    <row r="53" spans="1:7" ht="15" customHeight="1" x14ac:dyDescent="0.15">
      <c r="A53" s="943" t="s">
        <v>1306</v>
      </c>
      <c r="B53" s="951"/>
      <c r="C53" s="943"/>
      <c r="D53" s="943"/>
      <c r="E53" s="943"/>
      <c r="F53" s="943"/>
      <c r="G53" s="943"/>
    </row>
    <row r="54" spans="1:7" ht="15" customHeight="1" x14ac:dyDescent="0.15">
      <c r="A54" s="943" t="s">
        <v>1307</v>
      </c>
      <c r="B54" s="951"/>
      <c r="C54" s="943"/>
      <c r="D54" s="943"/>
      <c r="E54" s="943"/>
      <c r="F54" s="943"/>
      <c r="G54" s="943"/>
    </row>
    <row r="55" spans="1:7" ht="15" customHeight="1" x14ac:dyDescent="0.15">
      <c r="A55" s="943" t="s">
        <v>1308</v>
      </c>
      <c r="B55" s="951"/>
      <c r="C55" s="943"/>
      <c r="D55" s="943"/>
      <c r="E55" s="943"/>
      <c r="F55" s="943"/>
      <c r="G55" s="943"/>
    </row>
    <row r="56" spans="1:7" ht="15" customHeight="1" x14ac:dyDescent="0.15">
      <c r="A56" s="943" t="s">
        <v>1309</v>
      </c>
      <c r="B56" s="951"/>
      <c r="C56" s="943"/>
      <c r="D56" s="943"/>
      <c r="E56" s="943"/>
      <c r="F56" s="943"/>
      <c r="G56" s="943"/>
    </row>
    <row r="57" spans="1:7" ht="15" customHeight="1" x14ac:dyDescent="0.15">
      <c r="A57" s="943"/>
      <c r="B57" s="943" t="s">
        <v>1310</v>
      </c>
      <c r="C57" s="943"/>
      <c r="D57" s="943"/>
      <c r="E57" s="943"/>
      <c r="F57" s="943"/>
      <c r="G57" s="943"/>
    </row>
    <row r="58" spans="1:7" ht="15" customHeight="1" x14ac:dyDescent="0.15">
      <c r="A58" s="943"/>
      <c r="B58" s="943" t="s">
        <v>1311</v>
      </c>
      <c r="C58" s="943"/>
      <c r="D58" s="943"/>
      <c r="E58" s="943"/>
      <c r="F58" s="943"/>
      <c r="G58" s="943"/>
    </row>
    <row r="59" spans="1:7" ht="15" customHeight="1" x14ac:dyDescent="0.15">
      <c r="A59" s="943" t="s">
        <v>1312</v>
      </c>
      <c r="B59" s="951"/>
      <c r="C59" s="943"/>
      <c r="D59" s="943"/>
      <c r="E59" s="943"/>
      <c r="F59" s="943"/>
      <c r="G59" s="943"/>
    </row>
    <row r="60" spans="1:7" ht="15" customHeight="1" x14ac:dyDescent="0.15">
      <c r="A60" s="943" t="s">
        <v>1313</v>
      </c>
      <c r="B60" s="951"/>
      <c r="C60" s="943"/>
      <c r="D60" s="943"/>
      <c r="E60" s="943"/>
      <c r="F60" s="943"/>
      <c r="G60" s="943"/>
    </row>
    <row r="61" spans="1:7" ht="15" customHeight="1" x14ac:dyDescent="0.15">
      <c r="A61" s="943" t="s">
        <v>1314</v>
      </c>
      <c r="B61" s="951"/>
      <c r="C61" s="943"/>
      <c r="D61" s="943"/>
      <c r="E61" s="943"/>
      <c r="F61" s="943"/>
      <c r="G61" s="943"/>
    </row>
    <row r="62" spans="1:7" ht="15" customHeight="1" x14ac:dyDescent="0.15">
      <c r="A62" s="943" t="s">
        <v>1315</v>
      </c>
      <c r="B62" s="951"/>
      <c r="C62" s="943"/>
      <c r="D62" s="943"/>
      <c r="E62" s="943"/>
      <c r="F62" s="943"/>
      <c r="G62" s="943"/>
    </row>
    <row r="63" spans="1:7" ht="15" customHeight="1" x14ac:dyDescent="0.15">
      <c r="A63" s="943" t="s">
        <v>1316</v>
      </c>
      <c r="B63" s="951"/>
      <c r="C63" s="943"/>
      <c r="D63" s="943"/>
      <c r="E63" s="943"/>
      <c r="F63" s="943"/>
      <c r="G63" s="943"/>
    </row>
    <row r="64" spans="1:7" ht="15" customHeight="1" x14ac:dyDescent="0.15">
      <c r="A64" s="943" t="s">
        <v>1317</v>
      </c>
      <c r="B64" s="951"/>
      <c r="C64" s="943"/>
      <c r="D64" s="943"/>
      <c r="E64" s="943"/>
      <c r="F64" s="943"/>
      <c r="G64" s="943"/>
    </row>
    <row r="65" spans="1:7" ht="15" customHeight="1" x14ac:dyDescent="0.15">
      <c r="A65" s="943" t="s">
        <v>1318</v>
      </c>
      <c r="B65" s="951"/>
      <c r="C65" s="943"/>
      <c r="D65" s="943"/>
      <c r="E65" s="943"/>
      <c r="F65" s="943"/>
      <c r="G65" s="943"/>
    </row>
    <row r="66" spans="1:7" ht="15" customHeight="1" x14ac:dyDescent="0.15">
      <c r="A66" s="943" t="s">
        <v>1319</v>
      </c>
      <c r="B66" s="951"/>
      <c r="C66" s="943"/>
      <c r="D66" s="943"/>
      <c r="E66" s="943"/>
      <c r="F66" s="943"/>
      <c r="G66" s="94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5"/>
  <dataValidations count="5">
    <dataValidation type="list" allowBlank="1" showInputMessage="1" showErrorMessage="1" sqref="C11:C30" xr:uid="{04F1B896-DA00-4FE3-B07E-8EFADD13614C}">
      <formula1>"A,B,C,D"</formula1>
    </dataValidation>
    <dataValidation type="list" allowBlank="1" showInputMessage="1" showErrorMessage="1" sqref="AK4:AN4" xr:uid="{11D16C3A-D43F-4FCB-9439-915D1290DEF1}">
      <formula1>"予定,実績"</formula1>
    </dataValidation>
    <dataValidation type="list" allowBlank="1" showInputMessage="1" showErrorMessage="1" sqref="AK3:AN3" xr:uid="{347F9864-90CC-4C46-8237-30E5220779F8}">
      <formula1>"４週,歴月"</formula1>
    </dataValidation>
    <dataValidation type="list" allowBlank="1" showInputMessage="1" sqref="B12:B30" xr:uid="{76D51DA2-20DD-4812-B55F-1B38B29BBF80}">
      <formula1>INDIRECT($AK$1)</formula1>
    </dataValidation>
    <dataValidation allowBlank="1" showInputMessage="1" sqref="B11" xr:uid="{FBFF82C3-0F30-4686-A2B7-0487E075C119}"/>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7C82F-7111-4838-934B-8F0B865ECF0F}">
  <dimension ref="A1:AN66"/>
  <sheetViews>
    <sheetView showGridLines="0" view="pageBreakPreview" zoomScaleNormal="100" zoomScaleSheetLayoutView="100" workbookViewId="0"/>
  </sheetViews>
  <sheetFormatPr defaultColWidth="8.25" defaultRowHeight="21" customHeight="1" x14ac:dyDescent="0.15"/>
  <cols>
    <col min="1" max="1" width="2.625" style="5" customWidth="1"/>
    <col min="2" max="2" width="14.5" style="6" customWidth="1"/>
    <col min="3" max="3" width="6.625" style="5" customWidth="1"/>
    <col min="4" max="5" width="7.625" style="5" customWidth="1"/>
    <col min="6" max="36" width="2.625" style="5" customWidth="1"/>
    <col min="37" max="37" width="6.625" style="5" customWidth="1"/>
    <col min="38" max="39" width="7.625" style="5" customWidth="1"/>
    <col min="40" max="40" width="5.625" style="5" customWidth="1"/>
    <col min="41" max="16384" width="8.25" style="5"/>
  </cols>
  <sheetData>
    <row r="1" spans="1:40" ht="20.100000000000001" customHeight="1" x14ac:dyDescent="0.15">
      <c r="A1" s="919" t="s">
        <v>119</v>
      </c>
      <c r="C1" s="920"/>
      <c r="D1" s="920"/>
      <c r="E1" s="920"/>
      <c r="F1" s="920"/>
      <c r="G1" s="920"/>
      <c r="H1" s="920"/>
      <c r="I1" s="920"/>
      <c r="J1" s="920"/>
      <c r="K1" s="920"/>
      <c r="L1" s="920"/>
      <c r="M1" s="920"/>
      <c r="N1" s="920"/>
      <c r="O1" s="920"/>
      <c r="P1" s="920"/>
      <c r="Q1" s="920"/>
      <c r="R1" s="920"/>
      <c r="S1" s="920"/>
      <c r="T1" s="920"/>
      <c r="U1" s="920"/>
      <c r="V1" s="920"/>
      <c r="W1" s="920"/>
      <c r="X1" s="869"/>
      <c r="Y1" s="869"/>
      <c r="Z1" s="921"/>
      <c r="AA1" s="921"/>
      <c r="AB1" s="921"/>
      <c r="AC1" s="921"/>
      <c r="AD1" s="922"/>
      <c r="AE1" s="922"/>
      <c r="AF1" s="922"/>
      <c r="AG1" s="922"/>
      <c r="AH1" s="922"/>
      <c r="AI1" s="923" t="s">
        <v>1263</v>
      </c>
      <c r="AJ1" s="923"/>
      <c r="AK1" s="2111" t="s">
        <v>1320</v>
      </c>
      <c r="AL1" s="2111"/>
      <c r="AM1" s="2111"/>
      <c r="AN1" s="2111"/>
    </row>
    <row r="2" spans="1:40" ht="18" customHeight="1" x14ac:dyDescent="0.15">
      <c r="A2" s="921"/>
      <c r="B2" s="924"/>
      <c r="C2" s="924"/>
      <c r="D2" s="924"/>
      <c r="E2" s="924"/>
      <c r="F2" s="924"/>
      <c r="G2" s="924"/>
      <c r="H2" s="924"/>
      <c r="I2" s="924"/>
      <c r="J2" s="924"/>
      <c r="K2" s="924"/>
      <c r="L2" s="924"/>
      <c r="M2" s="2112">
        <v>2024</v>
      </c>
      <c r="N2" s="2112"/>
      <c r="O2" s="2112"/>
      <c r="P2" s="2112"/>
      <c r="Q2" s="2113" t="s">
        <v>272</v>
      </c>
      <c r="R2" s="2113"/>
      <c r="S2" s="2112">
        <v>5</v>
      </c>
      <c r="T2" s="2112"/>
      <c r="U2" s="2113" t="s">
        <v>62</v>
      </c>
      <c r="V2" s="2113"/>
      <c r="W2" s="924"/>
      <c r="X2" s="924"/>
      <c r="Y2" s="924"/>
      <c r="Z2" s="921"/>
      <c r="AA2" s="921"/>
      <c r="AC2" s="923"/>
      <c r="AD2" s="924"/>
      <c r="AE2" s="924"/>
      <c r="AF2" s="924"/>
      <c r="AG2" s="924"/>
      <c r="AH2" s="924"/>
      <c r="AI2" s="923" t="s">
        <v>1265</v>
      </c>
      <c r="AJ2" s="923"/>
      <c r="AK2" s="2114"/>
      <c r="AL2" s="2114"/>
      <c r="AM2" s="2114"/>
      <c r="AN2" s="2114"/>
    </row>
    <row r="3" spans="1:40" ht="18" customHeight="1" x14ac:dyDescent="0.15">
      <c r="A3" s="925"/>
      <c r="B3" s="925"/>
      <c r="C3" s="925"/>
      <c r="D3" s="925"/>
      <c r="E3" s="925"/>
      <c r="F3" s="925"/>
      <c r="G3" s="925"/>
      <c r="H3" s="925"/>
      <c r="I3" s="925"/>
      <c r="J3" s="925"/>
      <c r="K3" s="925"/>
      <c r="L3" s="925"/>
      <c r="M3" s="925"/>
      <c r="N3" s="925"/>
      <c r="O3" s="925"/>
      <c r="P3" s="925"/>
      <c r="Q3" s="925"/>
      <c r="R3" s="925"/>
      <c r="S3" s="925"/>
      <c r="T3" s="925"/>
      <c r="U3" s="925"/>
      <c r="V3" s="925"/>
      <c r="W3" s="925"/>
      <c r="Y3" s="926"/>
      <c r="Z3" s="926"/>
      <c r="AA3" s="926"/>
      <c r="AB3" s="921"/>
      <c r="AC3" s="926"/>
      <c r="AD3" s="926"/>
      <c r="AE3" s="926"/>
      <c r="AF3" s="926"/>
      <c r="AG3" s="926"/>
      <c r="AH3" s="926"/>
      <c r="AI3" s="927" t="s">
        <v>1266</v>
      </c>
      <c r="AJ3" s="923"/>
      <c r="AK3" s="2115" t="s">
        <v>1267</v>
      </c>
      <c r="AL3" s="2115"/>
      <c r="AM3" s="2115"/>
      <c r="AN3" s="2115"/>
    </row>
    <row r="4" spans="1:40" ht="18" customHeight="1" x14ac:dyDescent="0.15">
      <c r="A4" s="925"/>
      <c r="B4" s="925"/>
      <c r="C4" s="925"/>
      <c r="D4" s="925"/>
      <c r="E4" s="925"/>
      <c r="F4" s="925"/>
      <c r="G4" s="925"/>
      <c r="H4" s="925"/>
      <c r="I4" s="925"/>
      <c r="J4" s="925"/>
      <c r="K4" s="925"/>
      <c r="L4" s="925"/>
      <c r="M4" s="925"/>
      <c r="N4" s="925"/>
      <c r="O4" s="925"/>
      <c r="P4" s="925"/>
      <c r="Q4" s="925"/>
      <c r="R4" s="925"/>
      <c r="S4" s="925"/>
      <c r="T4" s="925"/>
      <c r="U4" s="925"/>
      <c r="V4" s="925"/>
      <c r="W4" s="925"/>
      <c r="Y4" s="926"/>
      <c r="Z4" s="926"/>
      <c r="AA4" s="926"/>
      <c r="AB4" s="921"/>
      <c r="AC4" s="926"/>
      <c r="AD4" s="926"/>
      <c r="AE4" s="926"/>
      <c r="AF4" s="926"/>
      <c r="AG4" s="926"/>
      <c r="AH4" s="926"/>
      <c r="AI4" s="927" t="s">
        <v>1268</v>
      </c>
      <c r="AJ4" s="923"/>
      <c r="AK4" s="2115"/>
      <c r="AL4" s="2115"/>
      <c r="AM4" s="2115"/>
      <c r="AN4" s="2115"/>
    </row>
    <row r="5" spans="1:40" ht="18" customHeight="1" x14ac:dyDescent="0.15">
      <c r="A5" s="925"/>
      <c r="B5" s="925"/>
      <c r="C5" s="925"/>
      <c r="D5" s="925"/>
      <c r="E5" s="925"/>
      <c r="F5" s="925"/>
      <c r="G5" s="925"/>
      <c r="H5" s="925"/>
      <c r="I5" s="925"/>
      <c r="J5" s="925"/>
      <c r="K5" s="925"/>
      <c r="L5" s="925"/>
      <c r="M5" s="925"/>
      <c r="N5" s="925"/>
      <c r="O5" s="925"/>
      <c r="P5" s="925"/>
      <c r="Q5" s="925"/>
      <c r="R5" s="925"/>
      <c r="S5" s="925"/>
      <c r="U5" s="925"/>
      <c r="V5" s="925"/>
      <c r="W5" s="925"/>
      <c r="Y5" s="926"/>
      <c r="Z5" s="926"/>
      <c r="AA5" s="926"/>
      <c r="AB5" s="921"/>
      <c r="AC5" s="926"/>
      <c r="AD5" s="926"/>
      <c r="AE5" s="926"/>
      <c r="AF5" s="926"/>
      <c r="AG5" s="927" t="s">
        <v>1269</v>
      </c>
      <c r="AH5" s="2116">
        <v>160</v>
      </c>
      <c r="AI5" s="2116"/>
      <c r="AJ5" s="2116"/>
      <c r="AK5" s="926" t="s">
        <v>98</v>
      </c>
      <c r="AL5" s="928"/>
      <c r="AM5" s="926" t="s">
        <v>1270</v>
      </c>
      <c r="AN5" s="921"/>
    </row>
    <row r="6" spans="1:40" ht="9.9499999999999993" customHeight="1" x14ac:dyDescent="0.15">
      <c r="A6" s="921"/>
      <c r="B6" s="929"/>
      <c r="C6" s="929"/>
      <c r="D6" s="929"/>
      <c r="E6" s="929"/>
      <c r="F6" s="929"/>
      <c r="G6" s="929"/>
      <c r="H6" s="929"/>
      <c r="I6" s="929"/>
      <c r="J6" s="929"/>
      <c r="K6" s="929"/>
      <c r="L6" s="929"/>
      <c r="M6" s="929"/>
      <c r="N6" s="929"/>
      <c r="O6" s="929"/>
      <c r="P6" s="929"/>
      <c r="Q6" s="929"/>
      <c r="R6" s="929"/>
      <c r="S6" s="929"/>
      <c r="T6" s="929"/>
      <c r="U6" s="929"/>
      <c r="V6" s="929"/>
      <c r="W6" s="929"/>
      <c r="X6" s="924"/>
      <c r="Y6" s="924"/>
      <c r="Z6" s="924"/>
      <c r="AA6" s="924"/>
      <c r="AB6" s="924"/>
      <c r="AC6" s="924"/>
      <c r="AD6" s="924"/>
      <c r="AE6" s="924"/>
      <c r="AF6" s="924"/>
      <c r="AG6" s="924"/>
      <c r="AH6" s="924"/>
      <c r="AI6" s="924"/>
      <c r="AJ6" s="924"/>
      <c r="AK6" s="924"/>
      <c r="AL6" s="924"/>
      <c r="AM6" s="921"/>
      <c r="AN6" s="921"/>
    </row>
    <row r="7" spans="1:40" ht="15" customHeight="1" x14ac:dyDescent="0.15">
      <c r="A7" s="2117" t="s">
        <v>1271</v>
      </c>
      <c r="B7" s="2118" t="s">
        <v>1272</v>
      </c>
      <c r="C7" s="2120" t="s">
        <v>1273</v>
      </c>
      <c r="D7" s="2123" t="s">
        <v>1274</v>
      </c>
      <c r="E7" s="2124" t="s">
        <v>1275</v>
      </c>
      <c r="F7" s="2125" t="s">
        <v>1276</v>
      </c>
      <c r="G7" s="2125"/>
      <c r="H7" s="2125"/>
      <c r="I7" s="2125"/>
      <c r="J7" s="2125"/>
      <c r="K7" s="2125"/>
      <c r="L7" s="2125"/>
      <c r="M7" s="2125"/>
      <c r="N7" s="2125"/>
      <c r="O7" s="2125"/>
      <c r="P7" s="2125"/>
      <c r="Q7" s="2125"/>
      <c r="R7" s="2125"/>
      <c r="S7" s="2125"/>
      <c r="T7" s="2125"/>
      <c r="U7" s="2125"/>
      <c r="V7" s="2125"/>
      <c r="W7" s="2125"/>
      <c r="X7" s="2125"/>
      <c r="Y7" s="2125"/>
      <c r="Z7" s="2125"/>
      <c r="AA7" s="2125"/>
      <c r="AB7" s="2125"/>
      <c r="AC7" s="2125"/>
      <c r="AD7" s="2125"/>
      <c r="AE7" s="2125"/>
      <c r="AF7" s="2125"/>
      <c r="AG7" s="2125"/>
      <c r="AH7" s="2125"/>
      <c r="AI7" s="2125"/>
      <c r="AJ7" s="2125"/>
      <c r="AK7" s="2126" t="s">
        <v>1277</v>
      </c>
      <c r="AL7" s="2128" t="s">
        <v>1278</v>
      </c>
      <c r="AM7" s="2129" t="s">
        <v>1279</v>
      </c>
      <c r="AN7" s="2129"/>
    </row>
    <row r="8" spans="1:40" ht="15" customHeight="1" x14ac:dyDescent="0.15">
      <c r="A8" s="2117"/>
      <c r="B8" s="2119"/>
      <c r="C8" s="2121"/>
      <c r="D8" s="2123"/>
      <c r="E8" s="2124"/>
      <c r="F8" s="2123" t="s">
        <v>70</v>
      </c>
      <c r="G8" s="2123"/>
      <c r="H8" s="2123"/>
      <c r="I8" s="2123"/>
      <c r="J8" s="2123"/>
      <c r="K8" s="2123"/>
      <c r="L8" s="2123"/>
      <c r="M8" s="2123" t="s">
        <v>69</v>
      </c>
      <c r="N8" s="2123"/>
      <c r="O8" s="2123"/>
      <c r="P8" s="2123"/>
      <c r="Q8" s="2123"/>
      <c r="R8" s="2123"/>
      <c r="S8" s="2123"/>
      <c r="T8" s="2123" t="s">
        <v>68</v>
      </c>
      <c r="U8" s="2123"/>
      <c r="V8" s="2123"/>
      <c r="W8" s="2123"/>
      <c r="X8" s="2123"/>
      <c r="Y8" s="2123"/>
      <c r="Z8" s="2123"/>
      <c r="AA8" s="2123" t="s">
        <v>67</v>
      </c>
      <c r="AB8" s="2123"/>
      <c r="AC8" s="2123"/>
      <c r="AD8" s="2123"/>
      <c r="AE8" s="2123"/>
      <c r="AF8" s="2123"/>
      <c r="AG8" s="2123"/>
      <c r="AH8" s="2123" t="s">
        <v>1280</v>
      </c>
      <c r="AI8" s="2123"/>
      <c r="AJ8" s="2123"/>
      <c r="AK8" s="2126"/>
      <c r="AL8" s="2128"/>
      <c r="AM8" s="2129"/>
      <c r="AN8" s="2129"/>
    </row>
    <row r="9" spans="1:40" ht="15" customHeight="1" x14ac:dyDescent="0.15">
      <c r="A9" s="2117"/>
      <c r="B9" s="2130" t="s">
        <v>1281</v>
      </c>
      <c r="C9" s="2121"/>
      <c r="D9" s="2123"/>
      <c r="E9" s="2124"/>
      <c r="F9" s="930">
        <f>DATE($M$2,$S$2,1)</f>
        <v>45413</v>
      </c>
      <c r="G9" s="930">
        <f>DATE($M$2,$S$2,2)</f>
        <v>45414</v>
      </c>
      <c r="H9" s="930">
        <f>DATE($M$2,$S$2,3)</f>
        <v>45415</v>
      </c>
      <c r="I9" s="930">
        <f>DATE($M$2,$S$2,4)</f>
        <v>45416</v>
      </c>
      <c r="J9" s="930">
        <f>DATE($M$2,$S$2,5)</f>
        <v>45417</v>
      </c>
      <c r="K9" s="930">
        <f>DATE($M$2,$S$2,6)</f>
        <v>45418</v>
      </c>
      <c r="L9" s="930">
        <f>DATE($M$2,$S$2,7)</f>
        <v>45419</v>
      </c>
      <c r="M9" s="930">
        <f>DATE($M$2,$S$2,8)</f>
        <v>45420</v>
      </c>
      <c r="N9" s="930">
        <f>DATE($M$2,$S$2,9)</f>
        <v>45421</v>
      </c>
      <c r="O9" s="930">
        <f>DATE($M$2,$S$2,10)</f>
        <v>45422</v>
      </c>
      <c r="P9" s="930">
        <f>DATE($M$2,$S$2,11)</f>
        <v>45423</v>
      </c>
      <c r="Q9" s="930">
        <f>DATE($M$2,$S$2,12)</f>
        <v>45424</v>
      </c>
      <c r="R9" s="930">
        <f>DATE($M$2,$S$2,13)</f>
        <v>45425</v>
      </c>
      <c r="S9" s="930">
        <f>DATE($M$2,$S$2,14)</f>
        <v>45426</v>
      </c>
      <c r="T9" s="930">
        <f>DATE($M$2,$S$2,15)</f>
        <v>45427</v>
      </c>
      <c r="U9" s="930">
        <f>DATE($M$2,$S$2,16)</f>
        <v>45428</v>
      </c>
      <c r="V9" s="930">
        <f>DATE($M$2,$S$2,17)</f>
        <v>45429</v>
      </c>
      <c r="W9" s="930">
        <f>DATE($M$2,$S$2,18)</f>
        <v>45430</v>
      </c>
      <c r="X9" s="930">
        <f>DATE($M$2,$S$2,19)</f>
        <v>45431</v>
      </c>
      <c r="Y9" s="930">
        <f>DATE($M$2,$S$2,20)</f>
        <v>45432</v>
      </c>
      <c r="Z9" s="930">
        <f>DATE($M$2,$S$2,21)</f>
        <v>45433</v>
      </c>
      <c r="AA9" s="930">
        <f>DATE($M$2,$S$2,22)</f>
        <v>45434</v>
      </c>
      <c r="AB9" s="930">
        <f>DATE($M$2,$S$2,23)</f>
        <v>45435</v>
      </c>
      <c r="AC9" s="930">
        <f>DATE($M$2,$S$2,24)</f>
        <v>45436</v>
      </c>
      <c r="AD9" s="930">
        <f>DATE($M$2,$S$2,25)</f>
        <v>45437</v>
      </c>
      <c r="AE9" s="930">
        <f>DATE($M$2,$S$2,26)</f>
        <v>45438</v>
      </c>
      <c r="AF9" s="930">
        <f>DATE($M$2,$S$2,27)</f>
        <v>45439</v>
      </c>
      <c r="AG9" s="930">
        <f>DATE($M$2,$S$2,28)</f>
        <v>45440</v>
      </c>
      <c r="AH9" s="930">
        <f>IF(DAY(EOMONTH(F9,0))&lt;29,"",DATE($M$2,$S$2,29))</f>
        <v>45441</v>
      </c>
      <c r="AI9" s="930">
        <f>IF(DAY(EOMONTH(F9,0))&lt;30,"",DATE($M$2,$S$2,30))</f>
        <v>45442</v>
      </c>
      <c r="AJ9" s="930">
        <f>IF(DAY(EOMONTH(F9,0))&lt;31,"",DATE($M$2,$S$2,31))</f>
        <v>45443</v>
      </c>
      <c r="AK9" s="2126"/>
      <c r="AL9" s="2128"/>
      <c r="AM9" s="2129"/>
      <c r="AN9" s="2129"/>
    </row>
    <row r="10" spans="1:40" ht="15" customHeight="1" x14ac:dyDescent="0.15">
      <c r="A10" s="2117"/>
      <c r="B10" s="2131"/>
      <c r="C10" s="2122"/>
      <c r="D10" s="2123"/>
      <c r="E10" s="2124"/>
      <c r="F10" s="931">
        <f>DATE($M$2,$S$2,1)</f>
        <v>45413</v>
      </c>
      <c r="G10" s="931">
        <f>DATE($M$2,$S$2,2)</f>
        <v>45414</v>
      </c>
      <c r="H10" s="931">
        <f>DATE($M$2,$S$2,3)</f>
        <v>45415</v>
      </c>
      <c r="I10" s="931">
        <f>DATE($M$2,$S$2,4)</f>
        <v>45416</v>
      </c>
      <c r="J10" s="931">
        <f>DATE($M$2,$S$2,5)</f>
        <v>45417</v>
      </c>
      <c r="K10" s="931">
        <f>DATE($M$2,$S$2,6)</f>
        <v>45418</v>
      </c>
      <c r="L10" s="931">
        <f>DATE($M$2,$S$2,7)</f>
        <v>45419</v>
      </c>
      <c r="M10" s="931">
        <f>DATE($M$2,$S$2,8)</f>
        <v>45420</v>
      </c>
      <c r="N10" s="931">
        <f>DATE($M$2,$S$2,9)</f>
        <v>45421</v>
      </c>
      <c r="O10" s="931">
        <f>DATE($M$2,$S$2,10)</f>
        <v>45422</v>
      </c>
      <c r="P10" s="931">
        <f>DATE($M$2,$S$2,11)</f>
        <v>45423</v>
      </c>
      <c r="Q10" s="931">
        <f>DATE($M$2,$S$2,12)</f>
        <v>45424</v>
      </c>
      <c r="R10" s="931">
        <f>DATE($M$2,$S$2,13)</f>
        <v>45425</v>
      </c>
      <c r="S10" s="931">
        <f>DATE($M$2,$S$2,14)</f>
        <v>45426</v>
      </c>
      <c r="T10" s="931">
        <f>DATE($M$2,$S$2,15)</f>
        <v>45427</v>
      </c>
      <c r="U10" s="931">
        <f>DATE($M$2,$S$2,16)</f>
        <v>45428</v>
      </c>
      <c r="V10" s="931">
        <f>DATE($M$2,$S$2,17)</f>
        <v>45429</v>
      </c>
      <c r="W10" s="931">
        <f>DATE($M$2,$S$2,18)</f>
        <v>45430</v>
      </c>
      <c r="X10" s="931">
        <f>DATE($M$2,$S$2,19)</f>
        <v>45431</v>
      </c>
      <c r="Y10" s="931">
        <f>DATE($M$2,$S$2,20)</f>
        <v>45432</v>
      </c>
      <c r="Z10" s="931">
        <f>DATE($M$2,$S$2,21)</f>
        <v>45433</v>
      </c>
      <c r="AA10" s="931">
        <f>DATE($M$2,$S$2,22)</f>
        <v>45434</v>
      </c>
      <c r="AB10" s="931">
        <f>DATE($M$2,$S$2,23)</f>
        <v>45435</v>
      </c>
      <c r="AC10" s="931">
        <f>DATE($M$2,$S$2,24)</f>
        <v>45436</v>
      </c>
      <c r="AD10" s="931">
        <f>DATE($M$2,$S$2,25)</f>
        <v>45437</v>
      </c>
      <c r="AE10" s="931">
        <f>DATE($M$2,$S$2,26)</f>
        <v>45438</v>
      </c>
      <c r="AF10" s="931">
        <f>DATE($M$2,$S$2,27)</f>
        <v>45439</v>
      </c>
      <c r="AG10" s="931">
        <f>DATE($M$2,$S$2,28)</f>
        <v>45440</v>
      </c>
      <c r="AH10" s="931">
        <f>IF(DAY(EOMONTH(F10,0))&lt;29,"",DATE($M$2,$S$2,29))</f>
        <v>45441</v>
      </c>
      <c r="AI10" s="931">
        <f>IF(DAY(EOMONTH(F10,0))&lt;30,"",DATE($M$2,$S$2,30))</f>
        <v>45442</v>
      </c>
      <c r="AJ10" s="931">
        <f>IF(DAY(EOMONTH(F10,0))&lt;31,"",DATE($M$2,$S$2,31))</f>
        <v>45443</v>
      </c>
      <c r="AK10" s="2126"/>
      <c r="AL10" s="2128"/>
      <c r="AM10" s="2129"/>
      <c r="AN10" s="2129"/>
    </row>
    <row r="11" spans="1:40" ht="18" customHeight="1" x14ac:dyDescent="0.15">
      <c r="A11" s="932">
        <v>1</v>
      </c>
      <c r="B11" s="933" t="s">
        <v>1282</v>
      </c>
      <c r="C11" s="934"/>
      <c r="D11" s="935"/>
      <c r="E11" s="936"/>
      <c r="F11" s="937"/>
      <c r="G11" s="937"/>
      <c r="H11" s="937"/>
      <c r="I11" s="937"/>
      <c r="J11" s="937"/>
      <c r="K11" s="937"/>
      <c r="L11" s="937"/>
      <c r="M11" s="937"/>
      <c r="N11" s="937"/>
      <c r="O11" s="937"/>
      <c r="P11" s="937"/>
      <c r="Q11" s="937"/>
      <c r="R11" s="937"/>
      <c r="S11" s="937"/>
      <c r="T11" s="937"/>
      <c r="U11" s="937"/>
      <c r="V11" s="937"/>
      <c r="W11" s="937"/>
      <c r="X11" s="937"/>
      <c r="Y11" s="937"/>
      <c r="Z11" s="937"/>
      <c r="AA11" s="937"/>
      <c r="AB11" s="937"/>
      <c r="AC11" s="937"/>
      <c r="AD11" s="937"/>
      <c r="AE11" s="937"/>
      <c r="AF11" s="937"/>
      <c r="AG11" s="937"/>
      <c r="AH11" s="937"/>
      <c r="AI11" s="937"/>
      <c r="AJ11" s="937"/>
      <c r="AK11" s="938">
        <f>+SUM(F11:AJ11)</f>
        <v>0</v>
      </c>
      <c r="AL11" s="939">
        <f>IF($AK$3="４週",AK11/4,AK11/(DAY(EOMONTH($F$9,0))/7))</f>
        <v>0</v>
      </c>
      <c r="AM11" s="2127"/>
      <c r="AN11" s="2127"/>
    </row>
    <row r="12" spans="1:40" ht="18" customHeight="1" x14ac:dyDescent="0.15">
      <c r="A12" s="932">
        <v>2</v>
      </c>
      <c r="B12" s="933"/>
      <c r="C12" s="934"/>
      <c r="D12" s="935"/>
      <c r="E12" s="936"/>
      <c r="F12" s="937"/>
      <c r="G12" s="937"/>
      <c r="H12" s="937"/>
      <c r="I12" s="937"/>
      <c r="J12" s="937"/>
      <c r="K12" s="937"/>
      <c r="L12" s="937"/>
      <c r="M12" s="937"/>
      <c r="N12" s="937"/>
      <c r="O12" s="937"/>
      <c r="P12" s="937"/>
      <c r="Q12" s="937"/>
      <c r="R12" s="937"/>
      <c r="S12" s="937"/>
      <c r="T12" s="937"/>
      <c r="U12" s="937"/>
      <c r="V12" s="937"/>
      <c r="W12" s="937"/>
      <c r="X12" s="937"/>
      <c r="Y12" s="937"/>
      <c r="Z12" s="937"/>
      <c r="AA12" s="937"/>
      <c r="AB12" s="937"/>
      <c r="AC12" s="937"/>
      <c r="AD12" s="937"/>
      <c r="AE12" s="937"/>
      <c r="AF12" s="937"/>
      <c r="AG12" s="937"/>
      <c r="AH12" s="937"/>
      <c r="AI12" s="937"/>
      <c r="AJ12" s="937"/>
      <c r="AK12" s="938">
        <f t="shared" ref="AK12:AK31" si="0">+SUM(F12:AJ12)</f>
        <v>0</v>
      </c>
      <c r="AL12" s="939">
        <f t="shared" ref="AL12:AL30" si="1">IF($AK$3="４週",AK12/4,AK12/(DAY(EOMONTH($F$9,0))/7))</f>
        <v>0</v>
      </c>
      <c r="AM12" s="2127"/>
      <c r="AN12" s="2127"/>
    </row>
    <row r="13" spans="1:40" ht="16.5" customHeight="1" x14ac:dyDescent="0.15">
      <c r="A13" s="932">
        <v>3</v>
      </c>
      <c r="B13" s="933"/>
      <c r="C13" s="934"/>
      <c r="D13" s="935"/>
      <c r="E13" s="936"/>
      <c r="F13" s="937"/>
      <c r="G13" s="937"/>
      <c r="H13" s="937"/>
      <c r="I13" s="937"/>
      <c r="J13" s="937"/>
      <c r="K13" s="937"/>
      <c r="L13" s="937"/>
      <c r="M13" s="937"/>
      <c r="N13" s="937"/>
      <c r="O13" s="937"/>
      <c r="P13" s="937"/>
      <c r="Q13" s="937"/>
      <c r="R13" s="937"/>
      <c r="S13" s="937"/>
      <c r="T13" s="937"/>
      <c r="U13" s="937"/>
      <c r="V13" s="937"/>
      <c r="W13" s="937"/>
      <c r="X13" s="937"/>
      <c r="Y13" s="937"/>
      <c r="Z13" s="937"/>
      <c r="AA13" s="937"/>
      <c r="AB13" s="937"/>
      <c r="AC13" s="937"/>
      <c r="AD13" s="937"/>
      <c r="AE13" s="937"/>
      <c r="AF13" s="937"/>
      <c r="AG13" s="937"/>
      <c r="AH13" s="937"/>
      <c r="AI13" s="937"/>
      <c r="AJ13" s="937"/>
      <c r="AK13" s="938">
        <f t="shared" si="0"/>
        <v>0</v>
      </c>
      <c r="AL13" s="939">
        <f t="shared" si="1"/>
        <v>0</v>
      </c>
      <c r="AM13" s="2127"/>
      <c r="AN13" s="2127"/>
    </row>
    <row r="14" spans="1:40" ht="18" customHeight="1" x14ac:dyDescent="0.15">
      <c r="A14" s="932">
        <v>4</v>
      </c>
      <c r="B14" s="933"/>
      <c r="C14" s="934"/>
      <c r="D14" s="935"/>
      <c r="E14" s="936"/>
      <c r="F14" s="937"/>
      <c r="G14" s="937"/>
      <c r="H14" s="937"/>
      <c r="I14" s="937"/>
      <c r="J14" s="937"/>
      <c r="K14" s="937"/>
      <c r="L14" s="937"/>
      <c r="M14" s="937"/>
      <c r="N14" s="937"/>
      <c r="O14" s="937"/>
      <c r="P14" s="937"/>
      <c r="Q14" s="937"/>
      <c r="R14" s="937"/>
      <c r="S14" s="937"/>
      <c r="T14" s="937"/>
      <c r="U14" s="937"/>
      <c r="V14" s="937"/>
      <c r="W14" s="937"/>
      <c r="X14" s="937"/>
      <c r="Y14" s="937"/>
      <c r="Z14" s="937"/>
      <c r="AA14" s="937"/>
      <c r="AB14" s="937"/>
      <c r="AC14" s="937"/>
      <c r="AD14" s="937"/>
      <c r="AE14" s="937"/>
      <c r="AF14" s="937"/>
      <c r="AG14" s="937"/>
      <c r="AH14" s="937"/>
      <c r="AI14" s="937"/>
      <c r="AJ14" s="937"/>
      <c r="AK14" s="938">
        <f t="shared" si="0"/>
        <v>0</v>
      </c>
      <c r="AL14" s="939">
        <f t="shared" si="1"/>
        <v>0</v>
      </c>
      <c r="AM14" s="2127"/>
      <c r="AN14" s="2127"/>
    </row>
    <row r="15" spans="1:40" ht="18" customHeight="1" x14ac:dyDescent="0.15">
      <c r="A15" s="932">
        <v>5</v>
      </c>
      <c r="B15" s="933"/>
      <c r="C15" s="934"/>
      <c r="D15" s="935"/>
      <c r="E15" s="936"/>
      <c r="F15" s="937"/>
      <c r="G15" s="937"/>
      <c r="H15" s="937"/>
      <c r="I15" s="937"/>
      <c r="J15" s="937"/>
      <c r="K15" s="937"/>
      <c r="L15" s="937"/>
      <c r="M15" s="937"/>
      <c r="N15" s="937"/>
      <c r="O15" s="937"/>
      <c r="P15" s="937"/>
      <c r="Q15" s="937"/>
      <c r="R15" s="937"/>
      <c r="S15" s="937"/>
      <c r="T15" s="937"/>
      <c r="U15" s="937"/>
      <c r="V15" s="937"/>
      <c r="W15" s="937"/>
      <c r="X15" s="937"/>
      <c r="Y15" s="937"/>
      <c r="Z15" s="937"/>
      <c r="AA15" s="937"/>
      <c r="AB15" s="937"/>
      <c r="AC15" s="937"/>
      <c r="AD15" s="937"/>
      <c r="AE15" s="937"/>
      <c r="AF15" s="937"/>
      <c r="AG15" s="937"/>
      <c r="AH15" s="937"/>
      <c r="AI15" s="937"/>
      <c r="AJ15" s="937"/>
      <c r="AK15" s="938">
        <f t="shared" si="0"/>
        <v>0</v>
      </c>
      <c r="AL15" s="939">
        <f t="shared" si="1"/>
        <v>0</v>
      </c>
      <c r="AM15" s="2127"/>
      <c r="AN15" s="2127"/>
    </row>
    <row r="16" spans="1:40" ht="18" customHeight="1" x14ac:dyDescent="0.15">
      <c r="A16" s="932">
        <v>6</v>
      </c>
      <c r="B16" s="933"/>
      <c r="C16" s="934"/>
      <c r="D16" s="935"/>
      <c r="E16" s="936"/>
      <c r="F16" s="937"/>
      <c r="G16" s="937"/>
      <c r="H16" s="937"/>
      <c r="I16" s="937"/>
      <c r="J16" s="937"/>
      <c r="K16" s="937"/>
      <c r="L16" s="937"/>
      <c r="M16" s="937"/>
      <c r="N16" s="937"/>
      <c r="O16" s="937"/>
      <c r="P16" s="937"/>
      <c r="Q16" s="937"/>
      <c r="R16" s="937"/>
      <c r="S16" s="937"/>
      <c r="T16" s="937"/>
      <c r="U16" s="937"/>
      <c r="V16" s="937"/>
      <c r="W16" s="937"/>
      <c r="X16" s="937"/>
      <c r="Y16" s="937"/>
      <c r="Z16" s="937"/>
      <c r="AA16" s="937"/>
      <c r="AB16" s="937"/>
      <c r="AC16" s="937"/>
      <c r="AD16" s="937"/>
      <c r="AE16" s="937"/>
      <c r="AF16" s="937"/>
      <c r="AG16" s="937"/>
      <c r="AH16" s="937"/>
      <c r="AI16" s="937"/>
      <c r="AJ16" s="937"/>
      <c r="AK16" s="938">
        <f t="shared" si="0"/>
        <v>0</v>
      </c>
      <c r="AL16" s="939">
        <f t="shared" si="1"/>
        <v>0</v>
      </c>
      <c r="AM16" s="2127"/>
      <c r="AN16" s="2127"/>
    </row>
    <row r="17" spans="1:40" ht="18" customHeight="1" x14ac:dyDescent="0.15">
      <c r="A17" s="932">
        <v>7</v>
      </c>
      <c r="B17" s="933"/>
      <c r="C17" s="934"/>
      <c r="D17" s="935"/>
      <c r="E17" s="936"/>
      <c r="F17" s="937"/>
      <c r="G17" s="937"/>
      <c r="H17" s="937"/>
      <c r="I17" s="937"/>
      <c r="J17" s="937"/>
      <c r="K17" s="937"/>
      <c r="L17" s="937"/>
      <c r="M17" s="937"/>
      <c r="N17" s="937"/>
      <c r="O17" s="937"/>
      <c r="P17" s="937"/>
      <c r="Q17" s="937"/>
      <c r="R17" s="937"/>
      <c r="S17" s="937"/>
      <c r="T17" s="937"/>
      <c r="U17" s="937"/>
      <c r="V17" s="937"/>
      <c r="W17" s="937"/>
      <c r="X17" s="937"/>
      <c r="Y17" s="937"/>
      <c r="Z17" s="937"/>
      <c r="AA17" s="937"/>
      <c r="AB17" s="937"/>
      <c r="AC17" s="937"/>
      <c r="AD17" s="937"/>
      <c r="AE17" s="937"/>
      <c r="AF17" s="937"/>
      <c r="AG17" s="937"/>
      <c r="AH17" s="937"/>
      <c r="AI17" s="937"/>
      <c r="AJ17" s="937"/>
      <c r="AK17" s="938">
        <f t="shared" si="0"/>
        <v>0</v>
      </c>
      <c r="AL17" s="939">
        <f t="shared" si="1"/>
        <v>0</v>
      </c>
      <c r="AM17" s="2127"/>
      <c r="AN17" s="2127"/>
    </row>
    <row r="18" spans="1:40" ht="18" customHeight="1" x14ac:dyDescent="0.15">
      <c r="A18" s="932">
        <v>8</v>
      </c>
      <c r="B18" s="933"/>
      <c r="C18" s="934"/>
      <c r="D18" s="935"/>
      <c r="E18" s="936"/>
      <c r="F18" s="937"/>
      <c r="G18" s="937"/>
      <c r="H18" s="937"/>
      <c r="I18" s="937"/>
      <c r="J18" s="937"/>
      <c r="K18" s="937"/>
      <c r="L18" s="937"/>
      <c r="M18" s="937"/>
      <c r="N18" s="937"/>
      <c r="O18" s="937"/>
      <c r="P18" s="937"/>
      <c r="Q18" s="937"/>
      <c r="R18" s="937"/>
      <c r="S18" s="937"/>
      <c r="T18" s="937"/>
      <c r="U18" s="937"/>
      <c r="V18" s="937"/>
      <c r="W18" s="937"/>
      <c r="X18" s="937"/>
      <c r="Y18" s="937"/>
      <c r="Z18" s="937"/>
      <c r="AA18" s="937"/>
      <c r="AB18" s="937"/>
      <c r="AC18" s="937"/>
      <c r="AD18" s="937"/>
      <c r="AE18" s="937"/>
      <c r="AF18" s="937"/>
      <c r="AG18" s="937"/>
      <c r="AH18" s="937"/>
      <c r="AI18" s="937"/>
      <c r="AJ18" s="937"/>
      <c r="AK18" s="938">
        <f t="shared" si="0"/>
        <v>0</v>
      </c>
      <c r="AL18" s="939">
        <f t="shared" si="1"/>
        <v>0</v>
      </c>
      <c r="AM18" s="2127"/>
      <c r="AN18" s="2127"/>
    </row>
    <row r="19" spans="1:40" ht="18" customHeight="1" x14ac:dyDescent="0.15">
      <c r="A19" s="932">
        <v>9</v>
      </c>
      <c r="B19" s="933"/>
      <c r="C19" s="934"/>
      <c r="D19" s="935"/>
      <c r="E19" s="936"/>
      <c r="F19" s="937"/>
      <c r="G19" s="937"/>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c r="AG19" s="937"/>
      <c r="AH19" s="937"/>
      <c r="AI19" s="937"/>
      <c r="AJ19" s="937"/>
      <c r="AK19" s="938">
        <f t="shared" si="0"/>
        <v>0</v>
      </c>
      <c r="AL19" s="939">
        <f t="shared" si="1"/>
        <v>0</v>
      </c>
      <c r="AM19" s="2127"/>
      <c r="AN19" s="2127"/>
    </row>
    <row r="20" spans="1:40" ht="18" customHeight="1" x14ac:dyDescent="0.15">
      <c r="A20" s="932">
        <v>10</v>
      </c>
      <c r="B20" s="933"/>
      <c r="C20" s="934"/>
      <c r="D20" s="935"/>
      <c r="E20" s="936"/>
      <c r="F20" s="937"/>
      <c r="G20" s="937"/>
      <c r="H20" s="937"/>
      <c r="I20" s="937"/>
      <c r="J20" s="937"/>
      <c r="K20" s="937"/>
      <c r="L20" s="937"/>
      <c r="M20" s="937"/>
      <c r="N20" s="937"/>
      <c r="O20" s="937"/>
      <c r="P20" s="937"/>
      <c r="Q20" s="937"/>
      <c r="R20" s="937"/>
      <c r="S20" s="937"/>
      <c r="T20" s="937"/>
      <c r="U20" s="937"/>
      <c r="V20" s="937"/>
      <c r="W20" s="937"/>
      <c r="X20" s="937"/>
      <c r="Y20" s="937"/>
      <c r="Z20" s="937"/>
      <c r="AA20" s="937"/>
      <c r="AB20" s="937"/>
      <c r="AC20" s="937"/>
      <c r="AD20" s="937"/>
      <c r="AE20" s="937"/>
      <c r="AF20" s="937"/>
      <c r="AG20" s="937"/>
      <c r="AH20" s="937"/>
      <c r="AI20" s="937"/>
      <c r="AJ20" s="937"/>
      <c r="AK20" s="938">
        <f t="shared" si="0"/>
        <v>0</v>
      </c>
      <c r="AL20" s="939">
        <f t="shared" si="1"/>
        <v>0</v>
      </c>
      <c r="AM20" s="2127"/>
      <c r="AN20" s="2127"/>
    </row>
    <row r="21" spans="1:40" ht="18" customHeight="1" x14ac:dyDescent="0.15">
      <c r="A21" s="932">
        <v>11</v>
      </c>
      <c r="B21" s="933"/>
      <c r="C21" s="934"/>
      <c r="D21" s="935"/>
      <c r="E21" s="936"/>
      <c r="F21" s="937"/>
      <c r="G21" s="937"/>
      <c r="H21" s="937"/>
      <c r="I21" s="937"/>
      <c r="J21" s="937"/>
      <c r="K21" s="937"/>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7"/>
      <c r="AK21" s="938">
        <f t="shared" si="0"/>
        <v>0</v>
      </c>
      <c r="AL21" s="939">
        <f t="shared" si="1"/>
        <v>0</v>
      </c>
      <c r="AM21" s="2127"/>
      <c r="AN21" s="2127"/>
    </row>
    <row r="22" spans="1:40" ht="18" customHeight="1" x14ac:dyDescent="0.15">
      <c r="A22" s="932">
        <v>12</v>
      </c>
      <c r="B22" s="933"/>
      <c r="C22" s="934"/>
      <c r="D22" s="935"/>
      <c r="E22" s="936"/>
      <c r="F22" s="937"/>
      <c r="G22" s="937"/>
      <c r="H22" s="937"/>
      <c r="I22" s="937"/>
      <c r="J22" s="937"/>
      <c r="K22" s="937"/>
      <c r="L22" s="937"/>
      <c r="M22" s="937"/>
      <c r="N22" s="937"/>
      <c r="O22" s="937"/>
      <c r="P22" s="937"/>
      <c r="Q22" s="937"/>
      <c r="R22" s="937"/>
      <c r="S22" s="937"/>
      <c r="T22" s="937"/>
      <c r="U22" s="937"/>
      <c r="V22" s="937"/>
      <c r="W22" s="937"/>
      <c r="X22" s="937"/>
      <c r="Y22" s="937"/>
      <c r="Z22" s="937"/>
      <c r="AA22" s="937"/>
      <c r="AB22" s="937"/>
      <c r="AC22" s="937"/>
      <c r="AD22" s="937"/>
      <c r="AE22" s="937"/>
      <c r="AF22" s="937"/>
      <c r="AG22" s="937"/>
      <c r="AH22" s="937"/>
      <c r="AI22" s="937"/>
      <c r="AJ22" s="937"/>
      <c r="AK22" s="938">
        <f t="shared" si="0"/>
        <v>0</v>
      </c>
      <c r="AL22" s="939">
        <f t="shared" si="1"/>
        <v>0</v>
      </c>
      <c r="AM22" s="2127"/>
      <c r="AN22" s="2127"/>
    </row>
    <row r="23" spans="1:40" ht="18" customHeight="1" x14ac:dyDescent="0.15">
      <c r="A23" s="932">
        <v>13</v>
      </c>
      <c r="B23" s="933"/>
      <c r="C23" s="934"/>
      <c r="D23" s="935"/>
      <c r="E23" s="936"/>
      <c r="F23" s="937"/>
      <c r="G23" s="937"/>
      <c r="H23" s="937"/>
      <c r="I23" s="937"/>
      <c r="J23" s="937"/>
      <c r="K23" s="937"/>
      <c r="L23" s="937"/>
      <c r="M23" s="937"/>
      <c r="N23" s="937"/>
      <c r="O23" s="937"/>
      <c r="P23" s="937"/>
      <c r="Q23" s="937"/>
      <c r="R23" s="937"/>
      <c r="S23" s="937"/>
      <c r="T23" s="937"/>
      <c r="U23" s="937"/>
      <c r="V23" s="937"/>
      <c r="W23" s="937"/>
      <c r="X23" s="937"/>
      <c r="Y23" s="937"/>
      <c r="Z23" s="937"/>
      <c r="AA23" s="937"/>
      <c r="AB23" s="937"/>
      <c r="AC23" s="937"/>
      <c r="AD23" s="937"/>
      <c r="AE23" s="937"/>
      <c r="AF23" s="937"/>
      <c r="AG23" s="937"/>
      <c r="AH23" s="937"/>
      <c r="AI23" s="937"/>
      <c r="AJ23" s="937"/>
      <c r="AK23" s="938">
        <f t="shared" si="0"/>
        <v>0</v>
      </c>
      <c r="AL23" s="939">
        <f t="shared" si="1"/>
        <v>0</v>
      </c>
      <c r="AM23" s="2127"/>
      <c r="AN23" s="2127"/>
    </row>
    <row r="24" spans="1:40" ht="18" customHeight="1" x14ac:dyDescent="0.15">
      <c r="A24" s="932">
        <v>14</v>
      </c>
      <c r="B24" s="933"/>
      <c r="C24" s="934"/>
      <c r="D24" s="935"/>
      <c r="E24" s="936"/>
      <c r="F24" s="937"/>
      <c r="G24" s="937"/>
      <c r="H24" s="937"/>
      <c r="I24" s="937"/>
      <c r="J24" s="937"/>
      <c r="K24" s="937"/>
      <c r="L24" s="937"/>
      <c r="M24" s="937"/>
      <c r="N24" s="937"/>
      <c r="O24" s="937"/>
      <c r="P24" s="937"/>
      <c r="Q24" s="937"/>
      <c r="R24" s="937"/>
      <c r="S24" s="937"/>
      <c r="T24" s="937"/>
      <c r="U24" s="937"/>
      <c r="V24" s="937"/>
      <c r="W24" s="937"/>
      <c r="X24" s="937"/>
      <c r="Y24" s="937"/>
      <c r="Z24" s="937"/>
      <c r="AA24" s="937"/>
      <c r="AB24" s="937"/>
      <c r="AC24" s="937"/>
      <c r="AD24" s="937"/>
      <c r="AE24" s="937"/>
      <c r="AF24" s="937"/>
      <c r="AG24" s="937"/>
      <c r="AH24" s="937"/>
      <c r="AI24" s="937"/>
      <c r="AJ24" s="937"/>
      <c r="AK24" s="938">
        <f t="shared" si="0"/>
        <v>0</v>
      </c>
      <c r="AL24" s="939">
        <f t="shared" si="1"/>
        <v>0</v>
      </c>
      <c r="AM24" s="2127"/>
      <c r="AN24" s="2127"/>
    </row>
    <row r="25" spans="1:40" ht="18" customHeight="1" x14ac:dyDescent="0.15">
      <c r="A25" s="932">
        <v>15</v>
      </c>
      <c r="B25" s="933"/>
      <c r="C25" s="934"/>
      <c r="D25" s="935"/>
      <c r="E25" s="936"/>
      <c r="F25" s="937"/>
      <c r="G25" s="937"/>
      <c r="H25" s="937"/>
      <c r="I25" s="937"/>
      <c r="J25" s="937"/>
      <c r="K25" s="937"/>
      <c r="L25" s="937"/>
      <c r="M25" s="937"/>
      <c r="N25" s="937"/>
      <c r="O25" s="937"/>
      <c r="P25" s="937"/>
      <c r="Q25" s="937"/>
      <c r="R25" s="937"/>
      <c r="S25" s="937"/>
      <c r="T25" s="937"/>
      <c r="U25" s="937"/>
      <c r="V25" s="937"/>
      <c r="W25" s="937"/>
      <c r="X25" s="937"/>
      <c r="Y25" s="937"/>
      <c r="Z25" s="937"/>
      <c r="AA25" s="937"/>
      <c r="AB25" s="937"/>
      <c r="AC25" s="937"/>
      <c r="AD25" s="937"/>
      <c r="AE25" s="937"/>
      <c r="AF25" s="937"/>
      <c r="AG25" s="937"/>
      <c r="AH25" s="937"/>
      <c r="AI25" s="937"/>
      <c r="AJ25" s="937"/>
      <c r="AK25" s="938">
        <f t="shared" si="0"/>
        <v>0</v>
      </c>
      <c r="AL25" s="939">
        <f t="shared" si="1"/>
        <v>0</v>
      </c>
      <c r="AM25" s="2127"/>
      <c r="AN25" s="2127"/>
    </row>
    <row r="26" spans="1:40" ht="18" customHeight="1" x14ac:dyDescent="0.15">
      <c r="A26" s="932">
        <v>16</v>
      </c>
      <c r="B26" s="933"/>
      <c r="C26" s="934"/>
      <c r="D26" s="935"/>
      <c r="E26" s="936"/>
      <c r="F26" s="937"/>
      <c r="G26" s="937"/>
      <c r="H26" s="937"/>
      <c r="I26" s="937"/>
      <c r="J26" s="937"/>
      <c r="K26" s="937"/>
      <c r="L26" s="937"/>
      <c r="M26" s="937"/>
      <c r="N26" s="937"/>
      <c r="O26" s="937"/>
      <c r="P26" s="937"/>
      <c r="Q26" s="937"/>
      <c r="R26" s="937"/>
      <c r="S26" s="937"/>
      <c r="T26" s="937"/>
      <c r="U26" s="937"/>
      <c r="V26" s="937"/>
      <c r="W26" s="937"/>
      <c r="X26" s="937"/>
      <c r="Y26" s="937"/>
      <c r="Z26" s="937"/>
      <c r="AA26" s="937"/>
      <c r="AB26" s="937"/>
      <c r="AC26" s="937"/>
      <c r="AD26" s="937"/>
      <c r="AE26" s="937"/>
      <c r="AF26" s="937"/>
      <c r="AG26" s="937"/>
      <c r="AH26" s="937"/>
      <c r="AI26" s="937"/>
      <c r="AJ26" s="937"/>
      <c r="AK26" s="938">
        <f t="shared" si="0"/>
        <v>0</v>
      </c>
      <c r="AL26" s="939">
        <f t="shared" si="1"/>
        <v>0</v>
      </c>
      <c r="AM26" s="2127"/>
      <c r="AN26" s="2127"/>
    </row>
    <row r="27" spans="1:40" ht="18" customHeight="1" x14ac:dyDescent="0.15">
      <c r="A27" s="932">
        <v>17</v>
      </c>
      <c r="B27" s="933"/>
      <c r="C27" s="934"/>
      <c r="D27" s="935"/>
      <c r="E27" s="936"/>
      <c r="F27" s="937"/>
      <c r="G27" s="937"/>
      <c r="H27" s="937"/>
      <c r="I27" s="937"/>
      <c r="J27" s="937"/>
      <c r="K27" s="937"/>
      <c r="L27" s="937"/>
      <c r="M27" s="937"/>
      <c r="N27" s="937"/>
      <c r="O27" s="937"/>
      <c r="P27" s="937"/>
      <c r="Q27" s="937"/>
      <c r="R27" s="937"/>
      <c r="S27" s="937"/>
      <c r="T27" s="937"/>
      <c r="U27" s="937"/>
      <c r="V27" s="937"/>
      <c r="W27" s="937"/>
      <c r="X27" s="937"/>
      <c r="Y27" s="937"/>
      <c r="Z27" s="937"/>
      <c r="AA27" s="937"/>
      <c r="AB27" s="937"/>
      <c r="AC27" s="937"/>
      <c r="AD27" s="937"/>
      <c r="AE27" s="937"/>
      <c r="AF27" s="937"/>
      <c r="AG27" s="937"/>
      <c r="AH27" s="937"/>
      <c r="AI27" s="937"/>
      <c r="AJ27" s="937"/>
      <c r="AK27" s="938">
        <f t="shared" si="0"/>
        <v>0</v>
      </c>
      <c r="AL27" s="939">
        <f t="shared" si="1"/>
        <v>0</v>
      </c>
      <c r="AM27" s="2127"/>
      <c r="AN27" s="2127"/>
    </row>
    <row r="28" spans="1:40" ht="18" customHeight="1" x14ac:dyDescent="0.15">
      <c r="A28" s="932">
        <v>18</v>
      </c>
      <c r="B28" s="933"/>
      <c r="C28" s="934"/>
      <c r="D28" s="935"/>
      <c r="E28" s="936"/>
      <c r="F28" s="937"/>
      <c r="G28" s="937"/>
      <c r="H28" s="937"/>
      <c r="I28" s="937"/>
      <c r="J28" s="937"/>
      <c r="K28" s="937"/>
      <c r="L28" s="937"/>
      <c r="M28" s="937"/>
      <c r="N28" s="937"/>
      <c r="O28" s="937"/>
      <c r="P28" s="937"/>
      <c r="Q28" s="937"/>
      <c r="R28" s="937"/>
      <c r="S28" s="937"/>
      <c r="T28" s="937"/>
      <c r="U28" s="937"/>
      <c r="V28" s="937"/>
      <c r="W28" s="937"/>
      <c r="X28" s="937"/>
      <c r="Y28" s="937"/>
      <c r="Z28" s="937"/>
      <c r="AA28" s="937"/>
      <c r="AB28" s="937"/>
      <c r="AC28" s="937"/>
      <c r="AD28" s="937"/>
      <c r="AE28" s="937"/>
      <c r="AF28" s="937"/>
      <c r="AG28" s="937"/>
      <c r="AH28" s="937"/>
      <c r="AI28" s="937"/>
      <c r="AJ28" s="937"/>
      <c r="AK28" s="938">
        <f t="shared" si="0"/>
        <v>0</v>
      </c>
      <c r="AL28" s="939">
        <f t="shared" si="1"/>
        <v>0</v>
      </c>
      <c r="AM28" s="2127"/>
      <c r="AN28" s="2127"/>
    </row>
    <row r="29" spans="1:40" ht="18" customHeight="1" x14ac:dyDescent="0.15">
      <c r="A29" s="932">
        <v>19</v>
      </c>
      <c r="B29" s="933"/>
      <c r="C29" s="934"/>
      <c r="D29" s="935"/>
      <c r="E29" s="936"/>
      <c r="F29" s="937"/>
      <c r="G29" s="937"/>
      <c r="H29" s="937"/>
      <c r="I29" s="937"/>
      <c r="J29" s="937"/>
      <c r="K29" s="937"/>
      <c r="L29" s="937"/>
      <c r="M29" s="937"/>
      <c r="N29" s="937"/>
      <c r="O29" s="937"/>
      <c r="P29" s="937"/>
      <c r="Q29" s="937"/>
      <c r="R29" s="937"/>
      <c r="S29" s="937"/>
      <c r="T29" s="937"/>
      <c r="U29" s="937"/>
      <c r="V29" s="937"/>
      <c r="W29" s="937"/>
      <c r="X29" s="937"/>
      <c r="Y29" s="937"/>
      <c r="Z29" s="937"/>
      <c r="AA29" s="937"/>
      <c r="AB29" s="937"/>
      <c r="AC29" s="937"/>
      <c r="AD29" s="937"/>
      <c r="AE29" s="937"/>
      <c r="AF29" s="937"/>
      <c r="AG29" s="937"/>
      <c r="AH29" s="937"/>
      <c r="AI29" s="937"/>
      <c r="AJ29" s="937"/>
      <c r="AK29" s="938">
        <f t="shared" si="0"/>
        <v>0</v>
      </c>
      <c r="AL29" s="939">
        <f t="shared" si="1"/>
        <v>0</v>
      </c>
      <c r="AM29" s="2127"/>
      <c r="AN29" s="2127"/>
    </row>
    <row r="30" spans="1:40" ht="18" customHeight="1" x14ac:dyDescent="0.15">
      <c r="A30" s="932">
        <v>20</v>
      </c>
      <c r="B30" s="933"/>
      <c r="C30" s="934"/>
      <c r="D30" s="935"/>
      <c r="E30" s="936"/>
      <c r="F30" s="937"/>
      <c r="G30" s="937"/>
      <c r="H30" s="937"/>
      <c r="I30" s="937"/>
      <c r="J30" s="937"/>
      <c r="K30" s="937"/>
      <c r="L30" s="937"/>
      <c r="M30" s="937"/>
      <c r="N30" s="937"/>
      <c r="O30" s="937"/>
      <c r="P30" s="937"/>
      <c r="Q30" s="937"/>
      <c r="R30" s="937"/>
      <c r="S30" s="937"/>
      <c r="T30" s="937"/>
      <c r="U30" s="937"/>
      <c r="V30" s="937"/>
      <c r="W30" s="937"/>
      <c r="X30" s="937"/>
      <c r="Y30" s="937"/>
      <c r="Z30" s="937"/>
      <c r="AA30" s="937"/>
      <c r="AB30" s="937"/>
      <c r="AC30" s="937"/>
      <c r="AD30" s="937"/>
      <c r="AE30" s="937"/>
      <c r="AF30" s="937"/>
      <c r="AG30" s="937"/>
      <c r="AH30" s="937"/>
      <c r="AI30" s="937"/>
      <c r="AJ30" s="937"/>
      <c r="AK30" s="938">
        <f t="shared" si="0"/>
        <v>0</v>
      </c>
      <c r="AL30" s="939">
        <f t="shared" si="1"/>
        <v>0</v>
      </c>
      <c r="AM30" s="2127"/>
      <c r="AN30" s="2127"/>
    </row>
    <row r="31" spans="1:40" ht="18" customHeight="1" x14ac:dyDescent="0.15">
      <c r="A31" s="2124" t="s">
        <v>11</v>
      </c>
      <c r="B31" s="2132"/>
      <c r="C31" s="2132"/>
      <c r="D31" s="2132"/>
      <c r="E31" s="2132"/>
      <c r="F31" s="940">
        <f>+SUM(F11:F30)</f>
        <v>0</v>
      </c>
      <c r="G31" s="940">
        <f t="shared" ref="G31:AJ31" si="2">+SUM(G11:G30)</f>
        <v>0</v>
      </c>
      <c r="H31" s="940">
        <f t="shared" si="2"/>
        <v>0</v>
      </c>
      <c r="I31" s="940">
        <f t="shared" si="2"/>
        <v>0</v>
      </c>
      <c r="J31" s="940">
        <f t="shared" si="2"/>
        <v>0</v>
      </c>
      <c r="K31" s="940">
        <f t="shared" si="2"/>
        <v>0</v>
      </c>
      <c r="L31" s="940">
        <f t="shared" si="2"/>
        <v>0</v>
      </c>
      <c r="M31" s="940">
        <f t="shared" si="2"/>
        <v>0</v>
      </c>
      <c r="N31" s="940">
        <f t="shared" si="2"/>
        <v>0</v>
      </c>
      <c r="O31" s="940">
        <f t="shared" si="2"/>
        <v>0</v>
      </c>
      <c r="P31" s="940">
        <f t="shared" si="2"/>
        <v>0</v>
      </c>
      <c r="Q31" s="940">
        <f t="shared" si="2"/>
        <v>0</v>
      </c>
      <c r="R31" s="940">
        <f t="shared" si="2"/>
        <v>0</v>
      </c>
      <c r="S31" s="940">
        <f t="shared" si="2"/>
        <v>0</v>
      </c>
      <c r="T31" s="940">
        <f t="shared" si="2"/>
        <v>0</v>
      </c>
      <c r="U31" s="940">
        <f t="shared" si="2"/>
        <v>0</v>
      </c>
      <c r="V31" s="940">
        <f t="shared" si="2"/>
        <v>0</v>
      </c>
      <c r="W31" s="940">
        <f t="shared" si="2"/>
        <v>0</v>
      </c>
      <c r="X31" s="940">
        <f t="shared" si="2"/>
        <v>0</v>
      </c>
      <c r="Y31" s="940">
        <f t="shared" si="2"/>
        <v>0</v>
      </c>
      <c r="Z31" s="940">
        <f t="shared" si="2"/>
        <v>0</v>
      </c>
      <c r="AA31" s="940">
        <f t="shared" si="2"/>
        <v>0</v>
      </c>
      <c r="AB31" s="940">
        <f t="shared" si="2"/>
        <v>0</v>
      </c>
      <c r="AC31" s="940">
        <f t="shared" si="2"/>
        <v>0</v>
      </c>
      <c r="AD31" s="940">
        <f t="shared" si="2"/>
        <v>0</v>
      </c>
      <c r="AE31" s="940">
        <f t="shared" si="2"/>
        <v>0</v>
      </c>
      <c r="AF31" s="940">
        <f t="shared" si="2"/>
        <v>0</v>
      </c>
      <c r="AG31" s="940">
        <f t="shared" si="2"/>
        <v>0</v>
      </c>
      <c r="AH31" s="940">
        <f t="shared" si="2"/>
        <v>0</v>
      </c>
      <c r="AI31" s="940">
        <f t="shared" si="2"/>
        <v>0</v>
      </c>
      <c r="AJ31" s="940">
        <f t="shared" si="2"/>
        <v>0</v>
      </c>
      <c r="AK31" s="938">
        <f t="shared" si="0"/>
        <v>0</v>
      </c>
      <c r="AL31" s="939">
        <f>IF($AK$3="４週",AK31/4,AK31/(DAY(EOMONTH($F$9,0))/7))</f>
        <v>0</v>
      </c>
      <c r="AM31" s="2117"/>
      <c r="AN31" s="2117"/>
    </row>
    <row r="32" spans="1:40" ht="18" customHeight="1" x14ac:dyDescent="0.15">
      <c r="A32" s="2132" t="s">
        <v>1283</v>
      </c>
      <c r="B32" s="2132"/>
      <c r="C32" s="2132"/>
      <c r="D32" s="2132"/>
      <c r="E32" s="2133"/>
      <c r="F32" s="941"/>
      <c r="G32" s="941"/>
      <c r="H32" s="941"/>
      <c r="I32" s="941"/>
      <c r="J32" s="941"/>
      <c r="K32" s="941"/>
      <c r="L32" s="941"/>
      <c r="M32" s="941"/>
      <c r="N32" s="941"/>
      <c r="O32" s="941"/>
      <c r="P32" s="941"/>
      <c r="Q32" s="941"/>
      <c r="R32" s="941"/>
      <c r="S32" s="941"/>
      <c r="T32" s="941"/>
      <c r="U32" s="941"/>
      <c r="V32" s="941"/>
      <c r="W32" s="941"/>
      <c r="X32" s="941"/>
      <c r="Y32" s="941"/>
      <c r="Z32" s="941"/>
      <c r="AA32" s="941"/>
      <c r="AB32" s="941"/>
      <c r="AC32" s="941"/>
      <c r="AD32" s="941"/>
      <c r="AE32" s="941"/>
      <c r="AF32" s="941"/>
      <c r="AG32" s="941"/>
      <c r="AH32" s="941"/>
      <c r="AI32" s="941"/>
      <c r="AJ32" s="941"/>
      <c r="AK32" s="940"/>
      <c r="AL32" s="942"/>
      <c r="AM32" s="2117"/>
      <c r="AN32" s="2117"/>
    </row>
    <row r="33" spans="1:39" ht="15" customHeight="1" x14ac:dyDescent="0.15">
      <c r="A33" s="929"/>
      <c r="B33" s="929"/>
      <c r="C33" s="929"/>
      <c r="D33" s="929"/>
      <c r="E33" s="929"/>
      <c r="F33" s="943"/>
      <c r="G33" s="943"/>
      <c r="H33" s="943"/>
      <c r="I33" s="943"/>
      <c r="J33" s="943"/>
      <c r="K33" s="943"/>
      <c r="L33" s="943"/>
      <c r="M33" s="943"/>
      <c r="N33" s="943"/>
      <c r="O33" s="943"/>
      <c r="P33" s="943"/>
      <c r="Q33" s="943"/>
      <c r="R33" s="943"/>
      <c r="S33" s="943"/>
      <c r="T33" s="943"/>
      <c r="U33" s="943"/>
      <c r="V33" s="943"/>
      <c r="W33" s="943"/>
      <c r="X33" s="943"/>
      <c r="Y33" s="943"/>
      <c r="Z33" s="943"/>
      <c r="AA33" s="943"/>
      <c r="AB33" s="943"/>
      <c r="AC33" s="943"/>
      <c r="AD33" s="943"/>
      <c r="AE33" s="943"/>
      <c r="AF33" s="943"/>
      <c r="AG33" s="943"/>
      <c r="AH33" s="943"/>
      <c r="AI33" s="943"/>
      <c r="AJ33" s="943"/>
      <c r="AK33" s="929"/>
      <c r="AL33" s="929"/>
      <c r="AM33" s="921"/>
    </row>
    <row r="34" spans="1:39" ht="15" customHeight="1" x14ac:dyDescent="0.15">
      <c r="A34" s="929"/>
      <c r="B34" s="929"/>
      <c r="C34" s="929"/>
      <c r="D34" s="929"/>
      <c r="E34" s="929"/>
      <c r="F34" s="943"/>
      <c r="G34" s="943"/>
      <c r="H34" s="943"/>
      <c r="I34" s="943"/>
      <c r="J34" s="943"/>
      <c r="K34" s="943"/>
      <c r="L34" s="943"/>
      <c r="M34" s="943"/>
      <c r="N34" s="943"/>
      <c r="O34" s="943"/>
      <c r="P34" s="943"/>
      <c r="Q34" s="943"/>
      <c r="R34" s="943"/>
      <c r="S34" s="943"/>
      <c r="T34" s="943"/>
      <c r="U34" s="943"/>
      <c r="V34" s="943"/>
      <c r="W34" s="943"/>
      <c r="X34" s="943"/>
      <c r="Y34" s="943"/>
      <c r="Z34" s="943"/>
      <c r="AA34" s="943"/>
      <c r="AB34" s="943"/>
      <c r="AC34" s="943"/>
      <c r="AD34" s="943"/>
      <c r="AE34" s="943"/>
      <c r="AF34" s="943"/>
      <c r="AG34" s="943"/>
      <c r="AH34" s="943"/>
      <c r="AI34" s="943"/>
      <c r="AJ34" s="943"/>
      <c r="AK34" s="929"/>
      <c r="AL34" s="929"/>
      <c r="AM34" s="921"/>
    </row>
    <row r="35" spans="1:39" ht="15" customHeight="1" x14ac:dyDescent="0.15">
      <c r="A35" s="929"/>
      <c r="B35" s="929"/>
      <c r="C35" s="929"/>
      <c r="D35" s="929"/>
      <c r="E35" s="929"/>
      <c r="F35" s="943"/>
      <c r="G35" s="943"/>
      <c r="H35" s="943"/>
      <c r="I35" s="943"/>
      <c r="J35" s="943"/>
      <c r="K35" s="943"/>
      <c r="L35" s="943"/>
      <c r="M35" s="943"/>
      <c r="N35" s="943"/>
      <c r="O35" s="943"/>
      <c r="P35" s="943"/>
      <c r="Q35" s="943"/>
      <c r="R35" s="943"/>
      <c r="S35" s="943"/>
      <c r="T35" s="943"/>
      <c r="U35" s="943"/>
      <c r="V35" s="943"/>
      <c r="W35" s="943"/>
      <c r="X35" s="943"/>
      <c r="Y35" s="943"/>
      <c r="Z35" s="943"/>
      <c r="AA35" s="943"/>
      <c r="AB35" s="943"/>
      <c r="AC35" s="943"/>
      <c r="AD35" s="943"/>
      <c r="AE35" s="943"/>
      <c r="AF35" s="943"/>
      <c r="AG35" s="943"/>
      <c r="AH35" s="943"/>
      <c r="AI35" s="943"/>
      <c r="AJ35" s="943"/>
      <c r="AK35" s="929"/>
      <c r="AL35" s="929"/>
      <c r="AM35" s="921"/>
    </row>
    <row r="36" spans="1:39" ht="15" customHeight="1" x14ac:dyDescent="0.15">
      <c r="A36" s="943" t="s">
        <v>1284</v>
      </c>
      <c r="B36" s="944"/>
      <c r="C36" s="945"/>
      <c r="D36" s="945"/>
      <c r="E36" s="945"/>
      <c r="F36" s="946"/>
      <c r="G36" s="945"/>
      <c r="H36" s="947"/>
      <c r="I36" s="947"/>
      <c r="J36" s="947"/>
      <c r="K36" s="947"/>
      <c r="L36" s="947"/>
      <c r="M36" s="947"/>
      <c r="N36" s="947"/>
      <c r="O36" s="947"/>
      <c r="P36" s="947"/>
      <c r="Q36" s="947"/>
      <c r="R36" s="947">
        <v>6</v>
      </c>
      <c r="S36" s="947"/>
      <c r="T36" s="947"/>
      <c r="U36" s="947"/>
      <c r="V36" s="947"/>
      <c r="W36" s="947"/>
      <c r="X36" s="947">
        <v>7</v>
      </c>
      <c r="Y36" s="947"/>
      <c r="Z36" s="947"/>
      <c r="AA36" s="947"/>
      <c r="AB36" s="947"/>
      <c r="AC36" s="947"/>
      <c r="AD36" s="947">
        <v>8</v>
      </c>
      <c r="AE36" s="947"/>
      <c r="AF36" s="947"/>
      <c r="AG36" s="948"/>
      <c r="AH36" s="948"/>
      <c r="AI36" s="948"/>
      <c r="AJ36" s="948">
        <v>9</v>
      </c>
      <c r="AK36" s="949"/>
      <c r="AL36" s="949"/>
      <c r="AM36" s="921"/>
    </row>
    <row r="37" spans="1:39" s="943" customFormat="1" ht="15" customHeight="1" x14ac:dyDescent="0.15">
      <c r="A37" s="943" t="s">
        <v>1285</v>
      </c>
      <c r="B37" s="950"/>
      <c r="C37" s="950"/>
      <c r="D37" s="950"/>
      <c r="E37" s="950"/>
      <c r="F37" s="950"/>
      <c r="G37" s="950"/>
      <c r="H37" s="869"/>
      <c r="I37" s="869"/>
      <c r="J37" s="869"/>
      <c r="K37" s="869"/>
      <c r="L37" s="869"/>
      <c r="M37" s="869"/>
      <c r="N37" s="869"/>
      <c r="O37" s="869"/>
      <c r="P37" s="869"/>
      <c r="Q37" s="869"/>
      <c r="R37" s="869"/>
      <c r="S37" s="869"/>
      <c r="T37" s="869"/>
      <c r="U37" s="869"/>
      <c r="V37" s="869"/>
      <c r="W37" s="869"/>
      <c r="X37" s="869"/>
      <c r="Y37" s="869"/>
      <c r="Z37" s="869"/>
      <c r="AA37" s="869"/>
      <c r="AB37" s="869"/>
      <c r="AC37" s="869"/>
      <c r="AD37" s="869"/>
      <c r="AE37" s="869"/>
      <c r="AF37" s="869"/>
      <c r="AG37" s="869"/>
      <c r="AH37" s="869"/>
      <c r="AI37" s="869"/>
      <c r="AJ37" s="869"/>
      <c r="AK37" s="869"/>
      <c r="AL37" s="869"/>
      <c r="AM37" s="869"/>
    </row>
    <row r="38" spans="1:39" s="943" customFormat="1" ht="15" customHeight="1" x14ac:dyDescent="0.15">
      <c r="A38" s="943" t="s">
        <v>1286</v>
      </c>
      <c r="B38" s="950"/>
      <c r="C38" s="950"/>
      <c r="D38" s="950"/>
      <c r="E38" s="950"/>
      <c r="F38" s="950"/>
      <c r="G38" s="950"/>
      <c r="H38" s="869"/>
      <c r="I38" s="869"/>
      <c r="J38" s="869"/>
      <c r="K38" s="869"/>
      <c r="L38" s="869"/>
      <c r="M38" s="869"/>
      <c r="N38" s="869"/>
      <c r="O38" s="869"/>
      <c r="P38" s="869"/>
      <c r="Q38" s="869"/>
      <c r="R38" s="869"/>
      <c r="S38" s="869"/>
      <c r="T38" s="869"/>
      <c r="U38" s="869"/>
      <c r="V38" s="869"/>
      <c r="W38" s="869"/>
      <c r="X38" s="869"/>
      <c r="Y38" s="869"/>
      <c r="Z38" s="869"/>
      <c r="AA38" s="869"/>
      <c r="AB38" s="869"/>
      <c r="AC38" s="869"/>
      <c r="AD38" s="869"/>
      <c r="AE38" s="869"/>
      <c r="AF38" s="869"/>
      <c r="AG38" s="869"/>
      <c r="AH38" s="869"/>
      <c r="AI38" s="869"/>
      <c r="AJ38" s="869"/>
      <c r="AK38" s="869"/>
      <c r="AL38" s="869"/>
      <c r="AM38" s="869"/>
    </row>
    <row r="39" spans="1:39" s="943" customFormat="1" ht="15" customHeight="1" x14ac:dyDescent="0.15">
      <c r="A39" s="943" t="s">
        <v>1287</v>
      </c>
      <c r="B39" s="950"/>
      <c r="C39" s="950"/>
      <c r="D39" s="950"/>
      <c r="E39" s="950"/>
      <c r="F39" s="950"/>
      <c r="G39" s="950"/>
      <c r="H39" s="869"/>
      <c r="I39" s="869"/>
      <c r="J39" s="869"/>
      <c r="K39" s="869"/>
      <c r="L39" s="869"/>
      <c r="M39" s="869"/>
      <c r="N39" s="869"/>
      <c r="O39" s="869"/>
      <c r="P39" s="869"/>
      <c r="Q39" s="869"/>
      <c r="R39" s="869"/>
      <c r="S39" s="869"/>
      <c r="T39" s="869"/>
      <c r="U39" s="869"/>
      <c r="V39" s="869"/>
      <c r="W39" s="869"/>
      <c r="X39" s="869"/>
      <c r="Y39" s="869"/>
      <c r="Z39" s="869"/>
      <c r="AA39" s="869"/>
      <c r="AB39" s="869"/>
      <c r="AC39" s="869"/>
      <c r="AD39" s="869"/>
      <c r="AE39" s="869"/>
      <c r="AF39" s="869"/>
      <c r="AG39" s="869"/>
      <c r="AH39" s="869"/>
      <c r="AI39" s="869"/>
      <c r="AJ39" s="869"/>
      <c r="AK39" s="869"/>
      <c r="AL39" s="869"/>
      <c r="AM39" s="869"/>
    </row>
    <row r="40" spans="1:39" s="943" customFormat="1" ht="15" customHeight="1" x14ac:dyDescent="0.15">
      <c r="A40" s="943" t="s">
        <v>1288</v>
      </c>
      <c r="B40" s="950"/>
      <c r="C40" s="950"/>
      <c r="D40" s="950"/>
      <c r="E40" s="950"/>
      <c r="F40" s="950"/>
      <c r="G40" s="950"/>
      <c r="H40" s="869"/>
      <c r="I40" s="869"/>
      <c r="J40" s="869"/>
      <c r="K40" s="869"/>
      <c r="L40" s="869"/>
      <c r="M40" s="869"/>
      <c r="N40" s="869"/>
      <c r="O40" s="869"/>
      <c r="P40" s="869"/>
      <c r="Q40" s="869"/>
      <c r="R40" s="869"/>
      <c r="S40" s="869"/>
      <c r="T40" s="869"/>
      <c r="U40" s="869"/>
      <c r="V40" s="869"/>
      <c r="W40" s="869"/>
      <c r="X40" s="869"/>
      <c r="Y40" s="869"/>
      <c r="Z40" s="869"/>
      <c r="AA40" s="869"/>
      <c r="AB40" s="869"/>
      <c r="AC40" s="869"/>
      <c r="AD40" s="869"/>
      <c r="AE40" s="869"/>
      <c r="AF40" s="869"/>
      <c r="AG40" s="869"/>
      <c r="AH40" s="869"/>
      <c r="AI40" s="869"/>
      <c r="AJ40" s="869"/>
      <c r="AK40" s="869"/>
      <c r="AL40" s="869"/>
      <c r="AM40" s="869"/>
    </row>
    <row r="41" spans="1:39" ht="15" customHeight="1" x14ac:dyDescent="0.15">
      <c r="A41" s="943" t="s">
        <v>1289</v>
      </c>
      <c r="B41" s="951"/>
      <c r="C41" s="943"/>
      <c r="D41" s="943"/>
      <c r="E41" s="943"/>
      <c r="F41" s="943"/>
      <c r="G41" s="943"/>
    </row>
    <row r="42" spans="1:39" ht="15" customHeight="1" x14ac:dyDescent="0.15">
      <c r="A42" s="943" t="s">
        <v>1290</v>
      </c>
      <c r="B42" s="951"/>
      <c r="C42" s="943"/>
      <c r="D42" s="943"/>
      <c r="E42" s="943"/>
      <c r="F42" s="943"/>
      <c r="G42" s="943"/>
    </row>
    <row r="43" spans="1:39" ht="15" customHeight="1" x14ac:dyDescent="0.15">
      <c r="A43" s="943"/>
      <c r="B43" s="952" t="s">
        <v>1291</v>
      </c>
      <c r="C43" s="2123" t="s">
        <v>1292</v>
      </c>
      <c r="D43" s="2123"/>
      <c r="E43" s="2123"/>
      <c r="F43" s="943"/>
      <c r="G43" s="943"/>
    </row>
    <row r="44" spans="1:39" ht="15" customHeight="1" x14ac:dyDescent="0.15">
      <c r="A44" s="943"/>
      <c r="B44" s="953" t="s">
        <v>1293</v>
      </c>
      <c r="C44" s="2134" t="s">
        <v>1294</v>
      </c>
      <c r="D44" s="2134"/>
      <c r="E44" s="2134"/>
      <c r="F44" s="943"/>
      <c r="G44" s="943"/>
    </row>
    <row r="45" spans="1:39" ht="15" customHeight="1" x14ac:dyDescent="0.15">
      <c r="A45" s="943"/>
      <c r="B45" s="953" t="s">
        <v>1295</v>
      </c>
      <c r="C45" s="2134" t="s">
        <v>1296</v>
      </c>
      <c r="D45" s="2134"/>
      <c r="E45" s="2134"/>
      <c r="F45" s="943"/>
      <c r="G45" s="943"/>
    </row>
    <row r="46" spans="1:39" ht="15" customHeight="1" x14ac:dyDescent="0.15">
      <c r="A46" s="943"/>
      <c r="B46" s="953" t="s">
        <v>1297</v>
      </c>
      <c r="C46" s="2134" t="s">
        <v>1298</v>
      </c>
      <c r="D46" s="2134"/>
      <c r="E46" s="2134"/>
      <c r="F46" s="943"/>
      <c r="G46" s="943"/>
    </row>
    <row r="47" spans="1:39" ht="15" customHeight="1" x14ac:dyDescent="0.15">
      <c r="A47" s="943"/>
      <c r="B47" s="953" t="s">
        <v>1299</v>
      </c>
      <c r="C47" s="2134" t="s">
        <v>1300</v>
      </c>
      <c r="D47" s="2134"/>
      <c r="E47" s="2134"/>
      <c r="F47" s="943"/>
      <c r="G47" s="943"/>
    </row>
    <row r="48" spans="1:39" ht="15" customHeight="1" x14ac:dyDescent="0.15">
      <c r="A48" s="943"/>
      <c r="B48" s="943" t="s">
        <v>1301</v>
      </c>
      <c r="C48" s="943"/>
      <c r="D48" s="943"/>
      <c r="E48" s="943"/>
      <c r="F48" s="943"/>
      <c r="G48" s="943"/>
    </row>
    <row r="49" spans="1:7" ht="15" customHeight="1" x14ac:dyDescent="0.15">
      <c r="A49" s="943"/>
      <c r="B49" s="943" t="s">
        <v>1302</v>
      </c>
      <c r="C49" s="943"/>
      <c r="D49" s="943"/>
      <c r="E49" s="943"/>
      <c r="F49" s="943"/>
      <c r="G49" s="943"/>
    </row>
    <row r="50" spans="1:7" ht="15" customHeight="1" x14ac:dyDescent="0.15">
      <c r="A50" s="943"/>
      <c r="B50" s="943" t="s">
        <v>1303</v>
      </c>
      <c r="C50" s="943"/>
      <c r="D50" s="943"/>
      <c r="E50" s="943"/>
      <c r="F50" s="943"/>
      <c r="G50" s="943"/>
    </row>
    <row r="51" spans="1:7" ht="15" customHeight="1" x14ac:dyDescent="0.15">
      <c r="A51" s="943" t="s">
        <v>1304</v>
      </c>
      <c r="B51" s="951"/>
      <c r="C51" s="943"/>
      <c r="D51" s="943"/>
      <c r="E51" s="943"/>
      <c r="F51" s="943"/>
      <c r="G51" s="943"/>
    </row>
    <row r="52" spans="1:7" ht="15" customHeight="1" x14ac:dyDescent="0.15">
      <c r="A52" s="943" t="s">
        <v>1305</v>
      </c>
      <c r="B52" s="951"/>
      <c r="C52" s="943"/>
      <c r="D52" s="943"/>
      <c r="E52" s="943"/>
      <c r="F52" s="943"/>
      <c r="G52" s="943"/>
    </row>
    <row r="53" spans="1:7" ht="15" customHeight="1" x14ac:dyDescent="0.15">
      <c r="A53" s="943" t="s">
        <v>1306</v>
      </c>
      <c r="B53" s="951"/>
      <c r="C53" s="943"/>
      <c r="D53" s="943"/>
      <c r="E53" s="943"/>
      <c r="F53" s="943"/>
      <c r="G53" s="943"/>
    </row>
    <row r="54" spans="1:7" ht="15" customHeight="1" x14ac:dyDescent="0.15">
      <c r="A54" s="943" t="s">
        <v>1307</v>
      </c>
      <c r="B54" s="951"/>
      <c r="C54" s="943"/>
      <c r="D54" s="943"/>
      <c r="E54" s="943"/>
      <c r="F54" s="943"/>
      <c r="G54" s="943"/>
    </row>
    <row r="55" spans="1:7" ht="15" customHeight="1" x14ac:dyDescent="0.15">
      <c r="A55" s="943" t="s">
        <v>1308</v>
      </c>
      <c r="B55" s="951"/>
      <c r="C55" s="943"/>
      <c r="D55" s="943"/>
      <c r="E55" s="943"/>
      <c r="F55" s="943"/>
      <c r="G55" s="943"/>
    </row>
    <row r="56" spans="1:7" ht="15" customHeight="1" x14ac:dyDescent="0.15">
      <c r="A56" s="943" t="s">
        <v>1309</v>
      </c>
      <c r="B56" s="951"/>
      <c r="C56" s="943"/>
      <c r="D56" s="943"/>
      <c r="E56" s="943"/>
      <c r="F56" s="943"/>
      <c r="G56" s="943"/>
    </row>
    <row r="57" spans="1:7" ht="15" customHeight="1" x14ac:dyDescent="0.15">
      <c r="A57" s="943"/>
      <c r="B57" s="943" t="s">
        <v>1310</v>
      </c>
      <c r="C57" s="943"/>
      <c r="D57" s="943"/>
      <c r="E57" s="943"/>
      <c r="F57" s="943"/>
      <c r="G57" s="943"/>
    </row>
    <row r="58" spans="1:7" ht="15" customHeight="1" x14ac:dyDescent="0.15">
      <c r="A58" s="943"/>
      <c r="B58" s="943" t="s">
        <v>1311</v>
      </c>
      <c r="C58" s="943"/>
      <c r="D58" s="943"/>
      <c r="E58" s="943"/>
      <c r="F58" s="943"/>
      <c r="G58" s="943"/>
    </row>
    <row r="59" spans="1:7" ht="15" customHeight="1" x14ac:dyDescent="0.15">
      <c r="A59" s="943" t="s">
        <v>1312</v>
      </c>
      <c r="B59" s="951"/>
      <c r="C59" s="943"/>
      <c r="D59" s="943"/>
      <c r="E59" s="943"/>
      <c r="F59" s="943"/>
      <c r="G59" s="943"/>
    </row>
    <row r="60" spans="1:7" ht="15" customHeight="1" x14ac:dyDescent="0.15">
      <c r="A60" s="943" t="s">
        <v>1313</v>
      </c>
      <c r="B60" s="951"/>
      <c r="C60" s="943"/>
      <c r="D60" s="943"/>
      <c r="E60" s="943"/>
      <c r="F60" s="943"/>
      <c r="G60" s="943"/>
    </row>
    <row r="61" spans="1:7" ht="15" customHeight="1" x14ac:dyDescent="0.15">
      <c r="A61" s="943" t="s">
        <v>1314</v>
      </c>
      <c r="B61" s="951"/>
      <c r="C61" s="943"/>
      <c r="D61" s="943"/>
      <c r="E61" s="943"/>
      <c r="F61" s="943"/>
      <c r="G61" s="943"/>
    </row>
    <row r="62" spans="1:7" ht="15" customHeight="1" x14ac:dyDescent="0.15">
      <c r="A62" s="943" t="s">
        <v>1315</v>
      </c>
      <c r="B62" s="951"/>
      <c r="C62" s="943"/>
      <c r="D62" s="943"/>
      <c r="E62" s="943"/>
      <c r="F62" s="943"/>
      <c r="G62" s="943"/>
    </row>
    <row r="63" spans="1:7" ht="15" customHeight="1" x14ac:dyDescent="0.15">
      <c r="A63" s="943" t="s">
        <v>1316</v>
      </c>
      <c r="B63" s="951"/>
      <c r="C63" s="943"/>
      <c r="D63" s="943"/>
      <c r="E63" s="943"/>
      <c r="F63" s="943"/>
      <c r="G63" s="943"/>
    </row>
    <row r="64" spans="1:7" ht="15" customHeight="1" x14ac:dyDescent="0.15">
      <c r="A64" s="943" t="s">
        <v>1317</v>
      </c>
      <c r="B64" s="951"/>
      <c r="C64" s="943"/>
      <c r="D64" s="943"/>
      <c r="E64" s="943"/>
      <c r="F64" s="943"/>
      <c r="G64" s="943"/>
    </row>
    <row r="65" spans="1:7" ht="15" customHeight="1" x14ac:dyDescent="0.15">
      <c r="A65" s="943" t="s">
        <v>1318</v>
      </c>
      <c r="B65" s="951"/>
      <c r="C65" s="943"/>
      <c r="D65" s="943"/>
      <c r="E65" s="943"/>
      <c r="F65" s="943"/>
      <c r="G65" s="943"/>
    </row>
    <row r="66" spans="1:7" ht="15" customHeight="1" x14ac:dyDescent="0.15">
      <c r="A66" s="943" t="s">
        <v>1319</v>
      </c>
      <c r="B66" s="951"/>
      <c r="C66" s="943"/>
      <c r="D66" s="943"/>
      <c r="E66" s="943"/>
      <c r="F66" s="943"/>
      <c r="G66" s="94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5"/>
  <dataValidations count="5">
    <dataValidation allowBlank="1" showInputMessage="1" sqref="B11" xr:uid="{05FC417C-3357-47D8-A1BE-0DE6D41BD84F}"/>
    <dataValidation type="list" allowBlank="1" showInputMessage="1" sqref="B12:B30" xr:uid="{3C5FBBCC-8AB3-42B6-B753-E64B4271666B}">
      <formula1>INDIRECT($AK$1)</formula1>
    </dataValidation>
    <dataValidation type="list" allowBlank="1" showInputMessage="1" showErrorMessage="1" sqref="AK3:AN3" xr:uid="{EE9196A8-BEED-4F43-AEFD-28573C18267F}">
      <formula1>"４週,歴月"</formula1>
    </dataValidation>
    <dataValidation type="list" allowBlank="1" showInputMessage="1" showErrorMessage="1" sqref="AK4:AN4" xr:uid="{77BABFAE-372A-4DB4-A81A-720044AAF26C}">
      <formula1>"予定,実績"</formula1>
    </dataValidation>
    <dataValidation type="list" allowBlank="1" showInputMessage="1" showErrorMessage="1" sqref="C11:C30" xr:uid="{76512DF2-5CE3-47EF-AD1D-915241E902C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6833-FAAB-4B34-8B7C-2EC6A3E06DFC}">
  <dimension ref="A1:AN66"/>
  <sheetViews>
    <sheetView showGridLines="0" view="pageBreakPreview" zoomScaleNormal="100" zoomScaleSheetLayoutView="100" workbookViewId="0"/>
  </sheetViews>
  <sheetFormatPr defaultColWidth="8.25" defaultRowHeight="21" customHeight="1" x14ac:dyDescent="0.15"/>
  <cols>
    <col min="1" max="1" width="2.625" style="5" customWidth="1"/>
    <col min="2" max="2" width="14.5" style="6" customWidth="1"/>
    <col min="3" max="3" width="6.625" style="5" customWidth="1"/>
    <col min="4" max="5" width="7.625" style="5" customWidth="1"/>
    <col min="6" max="36" width="2.625" style="5" customWidth="1"/>
    <col min="37" max="37" width="6.625" style="5" customWidth="1"/>
    <col min="38" max="39" width="7.625" style="5" customWidth="1"/>
    <col min="40" max="40" width="5.625" style="5" customWidth="1"/>
    <col min="41" max="16384" width="8.25" style="5"/>
  </cols>
  <sheetData>
    <row r="1" spans="1:40" ht="20.100000000000001" customHeight="1" x14ac:dyDescent="0.15">
      <c r="A1" s="919" t="s">
        <v>119</v>
      </c>
      <c r="C1" s="920"/>
      <c r="D1" s="920"/>
      <c r="E1" s="920"/>
      <c r="F1" s="920"/>
      <c r="G1" s="920"/>
      <c r="H1" s="920"/>
      <c r="I1" s="920"/>
      <c r="J1" s="920"/>
      <c r="K1" s="920"/>
      <c r="L1" s="920"/>
      <c r="M1" s="920"/>
      <c r="N1" s="920"/>
      <c r="O1" s="920"/>
      <c r="P1" s="920"/>
      <c r="Q1" s="920"/>
      <c r="R1" s="920"/>
      <c r="S1" s="920"/>
      <c r="T1" s="920"/>
      <c r="U1" s="920"/>
      <c r="V1" s="920"/>
      <c r="W1" s="920"/>
      <c r="X1" s="869"/>
      <c r="Y1" s="869"/>
      <c r="Z1" s="921"/>
      <c r="AA1" s="921"/>
      <c r="AB1" s="921"/>
      <c r="AC1" s="921"/>
      <c r="AD1" s="922"/>
      <c r="AE1" s="922"/>
      <c r="AF1" s="922"/>
      <c r="AG1" s="922"/>
      <c r="AH1" s="922"/>
      <c r="AI1" s="923" t="s">
        <v>1263</v>
      </c>
      <c r="AJ1" s="923"/>
      <c r="AK1" s="2111" t="s">
        <v>1321</v>
      </c>
      <c r="AL1" s="2111"/>
      <c r="AM1" s="2111"/>
      <c r="AN1" s="2111"/>
    </row>
    <row r="2" spans="1:40" ht="18" customHeight="1" x14ac:dyDescent="0.15">
      <c r="A2" s="921"/>
      <c r="B2" s="924"/>
      <c r="C2" s="924"/>
      <c r="D2" s="924"/>
      <c r="E2" s="924"/>
      <c r="F2" s="924"/>
      <c r="G2" s="924"/>
      <c r="H2" s="924"/>
      <c r="I2" s="924"/>
      <c r="J2" s="924"/>
      <c r="K2" s="924"/>
      <c r="L2" s="924"/>
      <c r="M2" s="2112">
        <v>2024</v>
      </c>
      <c r="N2" s="2112"/>
      <c r="O2" s="2112"/>
      <c r="P2" s="2112"/>
      <c r="Q2" s="2113" t="s">
        <v>272</v>
      </c>
      <c r="R2" s="2113"/>
      <c r="S2" s="2112">
        <v>5</v>
      </c>
      <c r="T2" s="2112"/>
      <c r="U2" s="2113" t="s">
        <v>62</v>
      </c>
      <c r="V2" s="2113"/>
      <c r="W2" s="924"/>
      <c r="X2" s="924"/>
      <c r="Y2" s="924"/>
      <c r="Z2" s="921"/>
      <c r="AA2" s="921"/>
      <c r="AC2" s="923"/>
      <c r="AD2" s="924"/>
      <c r="AE2" s="924"/>
      <c r="AF2" s="924"/>
      <c r="AG2" s="924"/>
      <c r="AH2" s="924"/>
      <c r="AI2" s="923" t="s">
        <v>1265</v>
      </c>
      <c r="AJ2" s="923"/>
      <c r="AK2" s="2114"/>
      <c r="AL2" s="2114"/>
      <c r="AM2" s="2114"/>
      <c r="AN2" s="2114"/>
    </row>
    <row r="3" spans="1:40" ht="18" customHeight="1" x14ac:dyDescent="0.15">
      <c r="A3" s="925"/>
      <c r="B3" s="925"/>
      <c r="C3" s="925"/>
      <c r="D3" s="925"/>
      <c r="E3" s="925"/>
      <c r="F3" s="925"/>
      <c r="G3" s="925"/>
      <c r="H3" s="925"/>
      <c r="I3" s="925"/>
      <c r="J3" s="925"/>
      <c r="K3" s="925"/>
      <c r="L3" s="925"/>
      <c r="M3" s="925"/>
      <c r="N3" s="925"/>
      <c r="O3" s="925"/>
      <c r="P3" s="925"/>
      <c r="Q3" s="925"/>
      <c r="R3" s="925"/>
      <c r="S3" s="925"/>
      <c r="T3" s="925"/>
      <c r="U3" s="925"/>
      <c r="V3" s="925"/>
      <c r="W3" s="925"/>
      <c r="Y3" s="926"/>
      <c r="Z3" s="926"/>
      <c r="AA3" s="926"/>
      <c r="AB3" s="921"/>
      <c r="AC3" s="926"/>
      <c r="AD3" s="926"/>
      <c r="AE3" s="926"/>
      <c r="AF3" s="926"/>
      <c r="AG3" s="926"/>
      <c r="AH3" s="926"/>
      <c r="AI3" s="927" t="s">
        <v>1266</v>
      </c>
      <c r="AJ3" s="923"/>
      <c r="AK3" s="2115" t="s">
        <v>1267</v>
      </c>
      <c r="AL3" s="2115"/>
      <c r="AM3" s="2115"/>
      <c r="AN3" s="2115"/>
    </row>
    <row r="4" spans="1:40" ht="18" customHeight="1" x14ac:dyDescent="0.15">
      <c r="A4" s="925"/>
      <c r="B4" s="925"/>
      <c r="C4" s="925"/>
      <c r="D4" s="925"/>
      <c r="E4" s="925"/>
      <c r="F4" s="925"/>
      <c r="G4" s="925"/>
      <c r="H4" s="925"/>
      <c r="I4" s="925"/>
      <c r="J4" s="925"/>
      <c r="K4" s="925"/>
      <c r="L4" s="925"/>
      <c r="M4" s="925"/>
      <c r="N4" s="925"/>
      <c r="O4" s="925"/>
      <c r="P4" s="925"/>
      <c r="Q4" s="925"/>
      <c r="R4" s="925"/>
      <c r="S4" s="925"/>
      <c r="T4" s="925"/>
      <c r="U4" s="925"/>
      <c r="V4" s="925"/>
      <c r="W4" s="925"/>
      <c r="Y4" s="926"/>
      <c r="Z4" s="926"/>
      <c r="AA4" s="926"/>
      <c r="AB4" s="921"/>
      <c r="AC4" s="926"/>
      <c r="AD4" s="926"/>
      <c r="AE4" s="926"/>
      <c r="AF4" s="926"/>
      <c r="AG4" s="926"/>
      <c r="AH4" s="926"/>
      <c r="AI4" s="927" t="s">
        <v>1268</v>
      </c>
      <c r="AJ4" s="923"/>
      <c r="AK4" s="2115"/>
      <c r="AL4" s="2115"/>
      <c r="AM4" s="2115"/>
      <c r="AN4" s="2115"/>
    </row>
    <row r="5" spans="1:40" ht="18" customHeight="1" x14ac:dyDescent="0.15">
      <c r="A5" s="925"/>
      <c r="B5" s="925"/>
      <c r="C5" s="925"/>
      <c r="D5" s="925"/>
      <c r="E5" s="925"/>
      <c r="F5" s="925"/>
      <c r="G5" s="925"/>
      <c r="H5" s="925"/>
      <c r="I5" s="925"/>
      <c r="J5" s="925"/>
      <c r="K5" s="925"/>
      <c r="L5" s="925"/>
      <c r="M5" s="925"/>
      <c r="N5" s="925"/>
      <c r="O5" s="925"/>
      <c r="P5" s="925"/>
      <c r="Q5" s="925"/>
      <c r="R5" s="925"/>
      <c r="S5" s="925"/>
      <c r="U5" s="925"/>
      <c r="V5" s="925"/>
      <c r="W5" s="925"/>
      <c r="Y5" s="926"/>
      <c r="Z5" s="926"/>
      <c r="AA5" s="926"/>
      <c r="AB5" s="921"/>
      <c r="AC5" s="926"/>
      <c r="AD5" s="926"/>
      <c r="AE5" s="926"/>
      <c r="AF5" s="926"/>
      <c r="AG5" s="927" t="s">
        <v>1269</v>
      </c>
      <c r="AH5" s="2116">
        <v>160</v>
      </c>
      <c r="AI5" s="2116"/>
      <c r="AJ5" s="2116"/>
      <c r="AK5" s="926" t="s">
        <v>98</v>
      </c>
      <c r="AL5" s="928"/>
      <c r="AM5" s="926" t="s">
        <v>1270</v>
      </c>
      <c r="AN5" s="921"/>
    </row>
    <row r="6" spans="1:40" ht="9.9499999999999993" customHeight="1" x14ac:dyDescent="0.15">
      <c r="A6" s="921"/>
      <c r="B6" s="929"/>
      <c r="C6" s="929"/>
      <c r="D6" s="929"/>
      <c r="E6" s="929"/>
      <c r="F6" s="929"/>
      <c r="G6" s="929"/>
      <c r="H6" s="929"/>
      <c r="I6" s="929"/>
      <c r="J6" s="929"/>
      <c r="K6" s="929"/>
      <c r="L6" s="929"/>
      <c r="M6" s="929"/>
      <c r="N6" s="929"/>
      <c r="O6" s="929"/>
      <c r="P6" s="929"/>
      <c r="Q6" s="929"/>
      <c r="R6" s="929"/>
      <c r="S6" s="929"/>
      <c r="T6" s="929"/>
      <c r="U6" s="929"/>
      <c r="V6" s="929"/>
      <c r="W6" s="929"/>
      <c r="X6" s="924"/>
      <c r="Y6" s="924"/>
      <c r="Z6" s="924"/>
      <c r="AA6" s="924"/>
      <c r="AB6" s="924"/>
      <c r="AC6" s="924"/>
      <c r="AD6" s="924"/>
      <c r="AE6" s="924"/>
      <c r="AF6" s="924"/>
      <c r="AG6" s="924"/>
      <c r="AH6" s="924"/>
      <c r="AI6" s="924"/>
      <c r="AJ6" s="924"/>
      <c r="AK6" s="924"/>
      <c r="AL6" s="924"/>
      <c r="AM6" s="921"/>
      <c r="AN6" s="921"/>
    </row>
    <row r="7" spans="1:40" ht="15" customHeight="1" x14ac:dyDescent="0.15">
      <c r="A7" s="2117" t="s">
        <v>1271</v>
      </c>
      <c r="B7" s="2118" t="s">
        <v>1272</v>
      </c>
      <c r="C7" s="2120" t="s">
        <v>1273</v>
      </c>
      <c r="D7" s="2123" t="s">
        <v>1274</v>
      </c>
      <c r="E7" s="2124" t="s">
        <v>1275</v>
      </c>
      <c r="F7" s="2125" t="s">
        <v>1276</v>
      </c>
      <c r="G7" s="2125"/>
      <c r="H7" s="2125"/>
      <c r="I7" s="2125"/>
      <c r="J7" s="2125"/>
      <c r="K7" s="2125"/>
      <c r="L7" s="2125"/>
      <c r="M7" s="2125"/>
      <c r="N7" s="2125"/>
      <c r="O7" s="2125"/>
      <c r="P7" s="2125"/>
      <c r="Q7" s="2125"/>
      <c r="R7" s="2125"/>
      <c r="S7" s="2125"/>
      <c r="T7" s="2125"/>
      <c r="U7" s="2125"/>
      <c r="V7" s="2125"/>
      <c r="W7" s="2125"/>
      <c r="X7" s="2125"/>
      <c r="Y7" s="2125"/>
      <c r="Z7" s="2125"/>
      <c r="AA7" s="2125"/>
      <c r="AB7" s="2125"/>
      <c r="AC7" s="2125"/>
      <c r="AD7" s="2125"/>
      <c r="AE7" s="2125"/>
      <c r="AF7" s="2125"/>
      <c r="AG7" s="2125"/>
      <c r="AH7" s="2125"/>
      <c r="AI7" s="2125"/>
      <c r="AJ7" s="2125"/>
      <c r="AK7" s="2126" t="s">
        <v>1277</v>
      </c>
      <c r="AL7" s="2128" t="s">
        <v>1278</v>
      </c>
      <c r="AM7" s="2129" t="s">
        <v>1279</v>
      </c>
      <c r="AN7" s="2129"/>
    </row>
    <row r="8" spans="1:40" ht="15" customHeight="1" x14ac:dyDescent="0.15">
      <c r="A8" s="2117"/>
      <c r="B8" s="2119"/>
      <c r="C8" s="2121"/>
      <c r="D8" s="2123"/>
      <c r="E8" s="2124"/>
      <c r="F8" s="2123" t="s">
        <v>70</v>
      </c>
      <c r="G8" s="2123"/>
      <c r="H8" s="2123"/>
      <c r="I8" s="2123"/>
      <c r="J8" s="2123"/>
      <c r="K8" s="2123"/>
      <c r="L8" s="2123"/>
      <c r="M8" s="2123" t="s">
        <v>69</v>
      </c>
      <c r="N8" s="2123"/>
      <c r="O8" s="2123"/>
      <c r="P8" s="2123"/>
      <c r="Q8" s="2123"/>
      <c r="R8" s="2123"/>
      <c r="S8" s="2123"/>
      <c r="T8" s="2123" t="s">
        <v>68</v>
      </c>
      <c r="U8" s="2123"/>
      <c r="V8" s="2123"/>
      <c r="W8" s="2123"/>
      <c r="X8" s="2123"/>
      <c r="Y8" s="2123"/>
      <c r="Z8" s="2123"/>
      <c r="AA8" s="2123" t="s">
        <v>67</v>
      </c>
      <c r="AB8" s="2123"/>
      <c r="AC8" s="2123"/>
      <c r="AD8" s="2123"/>
      <c r="AE8" s="2123"/>
      <c r="AF8" s="2123"/>
      <c r="AG8" s="2123"/>
      <c r="AH8" s="2123" t="s">
        <v>1280</v>
      </c>
      <c r="AI8" s="2123"/>
      <c r="AJ8" s="2123"/>
      <c r="AK8" s="2126"/>
      <c r="AL8" s="2128"/>
      <c r="AM8" s="2129"/>
      <c r="AN8" s="2129"/>
    </row>
    <row r="9" spans="1:40" ht="15" customHeight="1" x14ac:dyDescent="0.15">
      <c r="A9" s="2117"/>
      <c r="B9" s="2130" t="s">
        <v>1281</v>
      </c>
      <c r="C9" s="2121"/>
      <c r="D9" s="2123"/>
      <c r="E9" s="2124"/>
      <c r="F9" s="930">
        <f>DATE($M$2,$S$2,1)</f>
        <v>45413</v>
      </c>
      <c r="G9" s="930">
        <f>DATE($M$2,$S$2,2)</f>
        <v>45414</v>
      </c>
      <c r="H9" s="930">
        <f>DATE($M$2,$S$2,3)</f>
        <v>45415</v>
      </c>
      <c r="I9" s="930">
        <f>DATE($M$2,$S$2,4)</f>
        <v>45416</v>
      </c>
      <c r="J9" s="930">
        <f>DATE($M$2,$S$2,5)</f>
        <v>45417</v>
      </c>
      <c r="K9" s="930">
        <f>DATE($M$2,$S$2,6)</f>
        <v>45418</v>
      </c>
      <c r="L9" s="930">
        <f>DATE($M$2,$S$2,7)</f>
        <v>45419</v>
      </c>
      <c r="M9" s="930">
        <f>DATE($M$2,$S$2,8)</f>
        <v>45420</v>
      </c>
      <c r="N9" s="930">
        <f>DATE($M$2,$S$2,9)</f>
        <v>45421</v>
      </c>
      <c r="O9" s="930">
        <f>DATE($M$2,$S$2,10)</f>
        <v>45422</v>
      </c>
      <c r="P9" s="930">
        <f>DATE($M$2,$S$2,11)</f>
        <v>45423</v>
      </c>
      <c r="Q9" s="930">
        <f>DATE($M$2,$S$2,12)</f>
        <v>45424</v>
      </c>
      <c r="R9" s="930">
        <f>DATE($M$2,$S$2,13)</f>
        <v>45425</v>
      </c>
      <c r="S9" s="930">
        <f>DATE($M$2,$S$2,14)</f>
        <v>45426</v>
      </c>
      <c r="T9" s="930">
        <f>DATE($M$2,$S$2,15)</f>
        <v>45427</v>
      </c>
      <c r="U9" s="930">
        <f>DATE($M$2,$S$2,16)</f>
        <v>45428</v>
      </c>
      <c r="V9" s="930">
        <f>DATE($M$2,$S$2,17)</f>
        <v>45429</v>
      </c>
      <c r="W9" s="930">
        <f>DATE($M$2,$S$2,18)</f>
        <v>45430</v>
      </c>
      <c r="X9" s="930">
        <f>DATE($M$2,$S$2,19)</f>
        <v>45431</v>
      </c>
      <c r="Y9" s="930">
        <f>DATE($M$2,$S$2,20)</f>
        <v>45432</v>
      </c>
      <c r="Z9" s="930">
        <f>DATE($M$2,$S$2,21)</f>
        <v>45433</v>
      </c>
      <c r="AA9" s="930">
        <f>DATE($M$2,$S$2,22)</f>
        <v>45434</v>
      </c>
      <c r="AB9" s="930">
        <f>DATE($M$2,$S$2,23)</f>
        <v>45435</v>
      </c>
      <c r="AC9" s="930">
        <f>DATE($M$2,$S$2,24)</f>
        <v>45436</v>
      </c>
      <c r="AD9" s="930">
        <f>DATE($M$2,$S$2,25)</f>
        <v>45437</v>
      </c>
      <c r="AE9" s="930">
        <f>DATE($M$2,$S$2,26)</f>
        <v>45438</v>
      </c>
      <c r="AF9" s="930">
        <f>DATE($M$2,$S$2,27)</f>
        <v>45439</v>
      </c>
      <c r="AG9" s="930">
        <f>DATE($M$2,$S$2,28)</f>
        <v>45440</v>
      </c>
      <c r="AH9" s="930">
        <f>IF(DAY(EOMONTH(F9,0))&lt;29,"",DATE($M$2,$S$2,29))</f>
        <v>45441</v>
      </c>
      <c r="AI9" s="930">
        <f>IF(DAY(EOMONTH(F9,0))&lt;30,"",DATE($M$2,$S$2,30))</f>
        <v>45442</v>
      </c>
      <c r="AJ9" s="930">
        <f>IF(DAY(EOMONTH(F9,0))&lt;31,"",DATE($M$2,$S$2,31))</f>
        <v>45443</v>
      </c>
      <c r="AK9" s="2126"/>
      <c r="AL9" s="2128"/>
      <c r="AM9" s="2129"/>
      <c r="AN9" s="2129"/>
    </row>
    <row r="10" spans="1:40" ht="15" customHeight="1" x14ac:dyDescent="0.15">
      <c r="A10" s="2117"/>
      <c r="B10" s="2131"/>
      <c r="C10" s="2122"/>
      <c r="D10" s="2123"/>
      <c r="E10" s="2124"/>
      <c r="F10" s="931">
        <f>DATE($M$2,$S$2,1)</f>
        <v>45413</v>
      </c>
      <c r="G10" s="931">
        <f>DATE($M$2,$S$2,2)</f>
        <v>45414</v>
      </c>
      <c r="H10" s="931">
        <f>DATE($M$2,$S$2,3)</f>
        <v>45415</v>
      </c>
      <c r="I10" s="931">
        <f>DATE($M$2,$S$2,4)</f>
        <v>45416</v>
      </c>
      <c r="J10" s="931">
        <f>DATE($M$2,$S$2,5)</f>
        <v>45417</v>
      </c>
      <c r="K10" s="931">
        <f>DATE($M$2,$S$2,6)</f>
        <v>45418</v>
      </c>
      <c r="L10" s="931">
        <f>DATE($M$2,$S$2,7)</f>
        <v>45419</v>
      </c>
      <c r="M10" s="931">
        <f>DATE($M$2,$S$2,8)</f>
        <v>45420</v>
      </c>
      <c r="N10" s="931">
        <f>DATE($M$2,$S$2,9)</f>
        <v>45421</v>
      </c>
      <c r="O10" s="931">
        <f>DATE($M$2,$S$2,10)</f>
        <v>45422</v>
      </c>
      <c r="P10" s="931">
        <f>DATE($M$2,$S$2,11)</f>
        <v>45423</v>
      </c>
      <c r="Q10" s="931">
        <f>DATE($M$2,$S$2,12)</f>
        <v>45424</v>
      </c>
      <c r="R10" s="931">
        <f>DATE($M$2,$S$2,13)</f>
        <v>45425</v>
      </c>
      <c r="S10" s="931">
        <f>DATE($M$2,$S$2,14)</f>
        <v>45426</v>
      </c>
      <c r="T10" s="931">
        <f>DATE($M$2,$S$2,15)</f>
        <v>45427</v>
      </c>
      <c r="U10" s="931">
        <f>DATE($M$2,$S$2,16)</f>
        <v>45428</v>
      </c>
      <c r="V10" s="931">
        <f>DATE($M$2,$S$2,17)</f>
        <v>45429</v>
      </c>
      <c r="W10" s="931">
        <f>DATE($M$2,$S$2,18)</f>
        <v>45430</v>
      </c>
      <c r="X10" s="931">
        <f>DATE($M$2,$S$2,19)</f>
        <v>45431</v>
      </c>
      <c r="Y10" s="931">
        <f>DATE($M$2,$S$2,20)</f>
        <v>45432</v>
      </c>
      <c r="Z10" s="931">
        <f>DATE($M$2,$S$2,21)</f>
        <v>45433</v>
      </c>
      <c r="AA10" s="931">
        <f>DATE($M$2,$S$2,22)</f>
        <v>45434</v>
      </c>
      <c r="AB10" s="931">
        <f>DATE($M$2,$S$2,23)</f>
        <v>45435</v>
      </c>
      <c r="AC10" s="931">
        <f>DATE($M$2,$S$2,24)</f>
        <v>45436</v>
      </c>
      <c r="AD10" s="931">
        <f>DATE($M$2,$S$2,25)</f>
        <v>45437</v>
      </c>
      <c r="AE10" s="931">
        <f>DATE($M$2,$S$2,26)</f>
        <v>45438</v>
      </c>
      <c r="AF10" s="931">
        <f>DATE($M$2,$S$2,27)</f>
        <v>45439</v>
      </c>
      <c r="AG10" s="931">
        <f>DATE($M$2,$S$2,28)</f>
        <v>45440</v>
      </c>
      <c r="AH10" s="931">
        <f>IF(DAY(EOMONTH(F10,0))&lt;29,"",DATE($M$2,$S$2,29))</f>
        <v>45441</v>
      </c>
      <c r="AI10" s="931">
        <f>IF(DAY(EOMONTH(F10,0))&lt;30,"",DATE($M$2,$S$2,30))</f>
        <v>45442</v>
      </c>
      <c r="AJ10" s="931">
        <f>IF(DAY(EOMONTH(F10,0))&lt;31,"",DATE($M$2,$S$2,31))</f>
        <v>45443</v>
      </c>
      <c r="AK10" s="2126"/>
      <c r="AL10" s="2128"/>
      <c r="AM10" s="2129"/>
      <c r="AN10" s="2129"/>
    </row>
    <row r="11" spans="1:40" ht="18" customHeight="1" x14ac:dyDescent="0.15">
      <c r="A11" s="932">
        <v>1</v>
      </c>
      <c r="B11" s="933" t="s">
        <v>1282</v>
      </c>
      <c r="C11" s="934"/>
      <c r="D11" s="935"/>
      <c r="E11" s="936"/>
      <c r="F11" s="937"/>
      <c r="G11" s="937"/>
      <c r="H11" s="937"/>
      <c r="I11" s="937"/>
      <c r="J11" s="937"/>
      <c r="K11" s="937"/>
      <c r="L11" s="937"/>
      <c r="M11" s="937"/>
      <c r="N11" s="937"/>
      <c r="O11" s="937"/>
      <c r="P11" s="937"/>
      <c r="Q11" s="937"/>
      <c r="R11" s="937"/>
      <c r="S11" s="937"/>
      <c r="T11" s="937"/>
      <c r="U11" s="937"/>
      <c r="V11" s="937"/>
      <c r="W11" s="937"/>
      <c r="X11" s="937"/>
      <c r="Y11" s="937"/>
      <c r="Z11" s="937"/>
      <c r="AA11" s="937"/>
      <c r="AB11" s="937"/>
      <c r="AC11" s="937"/>
      <c r="AD11" s="937"/>
      <c r="AE11" s="937"/>
      <c r="AF11" s="937"/>
      <c r="AG11" s="937"/>
      <c r="AH11" s="937"/>
      <c r="AI11" s="937"/>
      <c r="AJ11" s="937"/>
      <c r="AK11" s="938">
        <f>+SUM(F11:AJ11)</f>
        <v>0</v>
      </c>
      <c r="AL11" s="939">
        <f>IF($AK$3="４週",AK11/4,AK11/(DAY(EOMONTH($F$9,0))/7))</f>
        <v>0</v>
      </c>
      <c r="AM11" s="2127"/>
      <c r="AN11" s="2127"/>
    </row>
    <row r="12" spans="1:40" ht="18" customHeight="1" x14ac:dyDescent="0.15">
      <c r="A12" s="932">
        <v>2</v>
      </c>
      <c r="B12" s="933"/>
      <c r="C12" s="934"/>
      <c r="D12" s="935"/>
      <c r="E12" s="936"/>
      <c r="F12" s="937"/>
      <c r="G12" s="937"/>
      <c r="H12" s="937"/>
      <c r="I12" s="937"/>
      <c r="J12" s="937"/>
      <c r="K12" s="937"/>
      <c r="L12" s="937"/>
      <c r="M12" s="937"/>
      <c r="N12" s="937"/>
      <c r="O12" s="937"/>
      <c r="P12" s="937"/>
      <c r="Q12" s="937"/>
      <c r="R12" s="937"/>
      <c r="S12" s="937"/>
      <c r="T12" s="937"/>
      <c r="U12" s="937"/>
      <c r="V12" s="937"/>
      <c r="W12" s="937"/>
      <c r="X12" s="937"/>
      <c r="Y12" s="937"/>
      <c r="Z12" s="937"/>
      <c r="AA12" s="937"/>
      <c r="AB12" s="937"/>
      <c r="AC12" s="937"/>
      <c r="AD12" s="937"/>
      <c r="AE12" s="937"/>
      <c r="AF12" s="937"/>
      <c r="AG12" s="937"/>
      <c r="AH12" s="937"/>
      <c r="AI12" s="937"/>
      <c r="AJ12" s="937"/>
      <c r="AK12" s="938">
        <f t="shared" ref="AK12:AK31" si="0">+SUM(F12:AJ12)</f>
        <v>0</v>
      </c>
      <c r="AL12" s="939">
        <f t="shared" ref="AL12:AL30" si="1">IF($AK$3="４週",AK12/4,AK12/(DAY(EOMONTH($F$9,0))/7))</f>
        <v>0</v>
      </c>
      <c r="AM12" s="2127"/>
      <c r="AN12" s="2127"/>
    </row>
    <row r="13" spans="1:40" ht="16.5" customHeight="1" x14ac:dyDescent="0.15">
      <c r="A13" s="932">
        <v>3</v>
      </c>
      <c r="B13" s="933"/>
      <c r="C13" s="934"/>
      <c r="D13" s="935"/>
      <c r="E13" s="936"/>
      <c r="F13" s="937"/>
      <c r="G13" s="937"/>
      <c r="H13" s="937"/>
      <c r="I13" s="937"/>
      <c r="J13" s="937"/>
      <c r="K13" s="937"/>
      <c r="L13" s="937"/>
      <c r="M13" s="937"/>
      <c r="N13" s="937"/>
      <c r="O13" s="937"/>
      <c r="P13" s="937"/>
      <c r="Q13" s="937"/>
      <c r="R13" s="937"/>
      <c r="S13" s="937"/>
      <c r="T13" s="937"/>
      <c r="U13" s="937"/>
      <c r="V13" s="937"/>
      <c r="W13" s="937"/>
      <c r="X13" s="937"/>
      <c r="Y13" s="937"/>
      <c r="Z13" s="937"/>
      <c r="AA13" s="937"/>
      <c r="AB13" s="937"/>
      <c r="AC13" s="937"/>
      <c r="AD13" s="937"/>
      <c r="AE13" s="937"/>
      <c r="AF13" s="937"/>
      <c r="AG13" s="937"/>
      <c r="AH13" s="937"/>
      <c r="AI13" s="937"/>
      <c r="AJ13" s="937"/>
      <c r="AK13" s="938">
        <f t="shared" si="0"/>
        <v>0</v>
      </c>
      <c r="AL13" s="939">
        <f t="shared" si="1"/>
        <v>0</v>
      </c>
      <c r="AM13" s="2127"/>
      <c r="AN13" s="2127"/>
    </row>
    <row r="14" spans="1:40" ht="18" customHeight="1" x14ac:dyDescent="0.15">
      <c r="A14" s="932">
        <v>4</v>
      </c>
      <c r="B14" s="933"/>
      <c r="C14" s="934"/>
      <c r="D14" s="935"/>
      <c r="E14" s="936"/>
      <c r="F14" s="937"/>
      <c r="G14" s="937"/>
      <c r="H14" s="937"/>
      <c r="I14" s="937"/>
      <c r="J14" s="937"/>
      <c r="K14" s="937"/>
      <c r="L14" s="937"/>
      <c r="M14" s="937"/>
      <c r="N14" s="937"/>
      <c r="O14" s="937"/>
      <c r="P14" s="937"/>
      <c r="Q14" s="937"/>
      <c r="R14" s="937"/>
      <c r="S14" s="937"/>
      <c r="T14" s="937"/>
      <c r="U14" s="937"/>
      <c r="V14" s="937"/>
      <c r="W14" s="937"/>
      <c r="X14" s="937"/>
      <c r="Y14" s="937"/>
      <c r="Z14" s="937"/>
      <c r="AA14" s="937"/>
      <c r="AB14" s="937"/>
      <c r="AC14" s="937"/>
      <c r="AD14" s="937"/>
      <c r="AE14" s="937"/>
      <c r="AF14" s="937"/>
      <c r="AG14" s="937"/>
      <c r="AH14" s="937"/>
      <c r="AI14" s="937"/>
      <c r="AJ14" s="937"/>
      <c r="AK14" s="938">
        <f t="shared" si="0"/>
        <v>0</v>
      </c>
      <c r="AL14" s="939">
        <f t="shared" si="1"/>
        <v>0</v>
      </c>
      <c r="AM14" s="2127"/>
      <c r="AN14" s="2127"/>
    </row>
    <row r="15" spans="1:40" ht="18" customHeight="1" x14ac:dyDescent="0.15">
      <c r="A15" s="932">
        <v>5</v>
      </c>
      <c r="B15" s="933"/>
      <c r="C15" s="934"/>
      <c r="D15" s="935"/>
      <c r="E15" s="936"/>
      <c r="F15" s="937"/>
      <c r="G15" s="937"/>
      <c r="H15" s="937"/>
      <c r="I15" s="937"/>
      <c r="J15" s="937"/>
      <c r="K15" s="937"/>
      <c r="L15" s="937"/>
      <c r="M15" s="937"/>
      <c r="N15" s="937"/>
      <c r="O15" s="937"/>
      <c r="P15" s="937"/>
      <c r="Q15" s="937"/>
      <c r="R15" s="937"/>
      <c r="S15" s="937"/>
      <c r="T15" s="937"/>
      <c r="U15" s="937"/>
      <c r="V15" s="937"/>
      <c r="W15" s="937"/>
      <c r="X15" s="937"/>
      <c r="Y15" s="937"/>
      <c r="Z15" s="937"/>
      <c r="AA15" s="937"/>
      <c r="AB15" s="937"/>
      <c r="AC15" s="937"/>
      <c r="AD15" s="937"/>
      <c r="AE15" s="937"/>
      <c r="AF15" s="937"/>
      <c r="AG15" s="937"/>
      <c r="AH15" s="937"/>
      <c r="AI15" s="937"/>
      <c r="AJ15" s="937"/>
      <c r="AK15" s="938">
        <f t="shared" si="0"/>
        <v>0</v>
      </c>
      <c r="AL15" s="939">
        <f t="shared" si="1"/>
        <v>0</v>
      </c>
      <c r="AM15" s="2127"/>
      <c r="AN15" s="2127"/>
    </row>
    <row r="16" spans="1:40" ht="18" customHeight="1" x14ac:dyDescent="0.15">
      <c r="A16" s="932">
        <v>6</v>
      </c>
      <c r="B16" s="933"/>
      <c r="C16" s="934"/>
      <c r="D16" s="935"/>
      <c r="E16" s="936"/>
      <c r="F16" s="937"/>
      <c r="G16" s="937"/>
      <c r="H16" s="937"/>
      <c r="I16" s="937"/>
      <c r="J16" s="937"/>
      <c r="K16" s="937"/>
      <c r="L16" s="937"/>
      <c r="M16" s="937"/>
      <c r="N16" s="937"/>
      <c r="O16" s="937"/>
      <c r="P16" s="937"/>
      <c r="Q16" s="937"/>
      <c r="R16" s="937"/>
      <c r="S16" s="937"/>
      <c r="T16" s="937"/>
      <c r="U16" s="937"/>
      <c r="V16" s="937"/>
      <c r="W16" s="937"/>
      <c r="X16" s="937"/>
      <c r="Y16" s="937"/>
      <c r="Z16" s="937"/>
      <c r="AA16" s="937"/>
      <c r="AB16" s="937"/>
      <c r="AC16" s="937"/>
      <c r="AD16" s="937"/>
      <c r="AE16" s="937"/>
      <c r="AF16" s="937"/>
      <c r="AG16" s="937"/>
      <c r="AH16" s="937"/>
      <c r="AI16" s="937"/>
      <c r="AJ16" s="937"/>
      <c r="AK16" s="938">
        <f t="shared" si="0"/>
        <v>0</v>
      </c>
      <c r="AL16" s="939">
        <f t="shared" si="1"/>
        <v>0</v>
      </c>
      <c r="AM16" s="2127"/>
      <c r="AN16" s="2127"/>
    </row>
    <row r="17" spans="1:40" ht="18" customHeight="1" x14ac:dyDescent="0.15">
      <c r="A17" s="932">
        <v>7</v>
      </c>
      <c r="B17" s="933"/>
      <c r="C17" s="934"/>
      <c r="D17" s="935"/>
      <c r="E17" s="936"/>
      <c r="F17" s="937"/>
      <c r="G17" s="937"/>
      <c r="H17" s="937"/>
      <c r="I17" s="937"/>
      <c r="J17" s="937"/>
      <c r="K17" s="937"/>
      <c r="L17" s="937"/>
      <c r="M17" s="937"/>
      <c r="N17" s="937"/>
      <c r="O17" s="937"/>
      <c r="P17" s="937"/>
      <c r="Q17" s="937"/>
      <c r="R17" s="937"/>
      <c r="S17" s="937"/>
      <c r="T17" s="937"/>
      <c r="U17" s="937"/>
      <c r="V17" s="937"/>
      <c r="W17" s="937"/>
      <c r="X17" s="937"/>
      <c r="Y17" s="937"/>
      <c r="Z17" s="937"/>
      <c r="AA17" s="937"/>
      <c r="AB17" s="937"/>
      <c r="AC17" s="937"/>
      <c r="AD17" s="937"/>
      <c r="AE17" s="937"/>
      <c r="AF17" s="937"/>
      <c r="AG17" s="937"/>
      <c r="AH17" s="937"/>
      <c r="AI17" s="937"/>
      <c r="AJ17" s="937"/>
      <c r="AK17" s="938">
        <f t="shared" si="0"/>
        <v>0</v>
      </c>
      <c r="AL17" s="939">
        <f t="shared" si="1"/>
        <v>0</v>
      </c>
      <c r="AM17" s="2127"/>
      <c r="AN17" s="2127"/>
    </row>
    <row r="18" spans="1:40" ht="18" customHeight="1" x14ac:dyDescent="0.15">
      <c r="A18" s="932">
        <v>8</v>
      </c>
      <c r="B18" s="933"/>
      <c r="C18" s="934"/>
      <c r="D18" s="935"/>
      <c r="E18" s="936"/>
      <c r="F18" s="937"/>
      <c r="G18" s="937"/>
      <c r="H18" s="937"/>
      <c r="I18" s="937"/>
      <c r="J18" s="937"/>
      <c r="K18" s="937"/>
      <c r="L18" s="937"/>
      <c r="M18" s="937"/>
      <c r="N18" s="937"/>
      <c r="O18" s="937"/>
      <c r="P18" s="937"/>
      <c r="Q18" s="937"/>
      <c r="R18" s="937"/>
      <c r="S18" s="937"/>
      <c r="T18" s="937"/>
      <c r="U18" s="937"/>
      <c r="V18" s="937"/>
      <c r="W18" s="937"/>
      <c r="X18" s="937"/>
      <c r="Y18" s="937"/>
      <c r="Z18" s="937"/>
      <c r="AA18" s="937"/>
      <c r="AB18" s="937"/>
      <c r="AC18" s="937"/>
      <c r="AD18" s="937"/>
      <c r="AE18" s="937"/>
      <c r="AF18" s="937"/>
      <c r="AG18" s="937"/>
      <c r="AH18" s="937"/>
      <c r="AI18" s="937"/>
      <c r="AJ18" s="937"/>
      <c r="AK18" s="938">
        <f t="shared" si="0"/>
        <v>0</v>
      </c>
      <c r="AL18" s="939">
        <f t="shared" si="1"/>
        <v>0</v>
      </c>
      <c r="AM18" s="2127"/>
      <c r="AN18" s="2127"/>
    </row>
    <row r="19" spans="1:40" ht="18" customHeight="1" x14ac:dyDescent="0.15">
      <c r="A19" s="932">
        <v>9</v>
      </c>
      <c r="B19" s="933"/>
      <c r="C19" s="934"/>
      <c r="D19" s="935"/>
      <c r="E19" s="936"/>
      <c r="F19" s="937"/>
      <c r="G19" s="937"/>
      <c r="H19" s="937"/>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7"/>
      <c r="AF19" s="937"/>
      <c r="AG19" s="937"/>
      <c r="AH19" s="937"/>
      <c r="AI19" s="937"/>
      <c r="AJ19" s="937"/>
      <c r="AK19" s="938">
        <f t="shared" si="0"/>
        <v>0</v>
      </c>
      <c r="AL19" s="939">
        <f t="shared" si="1"/>
        <v>0</v>
      </c>
      <c r="AM19" s="2127"/>
      <c r="AN19" s="2127"/>
    </row>
    <row r="20" spans="1:40" ht="18" customHeight="1" x14ac:dyDescent="0.15">
      <c r="A20" s="932">
        <v>10</v>
      </c>
      <c r="B20" s="933"/>
      <c r="C20" s="934"/>
      <c r="D20" s="935"/>
      <c r="E20" s="936"/>
      <c r="F20" s="937"/>
      <c r="G20" s="937"/>
      <c r="H20" s="937"/>
      <c r="I20" s="937"/>
      <c r="J20" s="937"/>
      <c r="K20" s="937"/>
      <c r="L20" s="937"/>
      <c r="M20" s="937"/>
      <c r="N20" s="937"/>
      <c r="O20" s="937"/>
      <c r="P20" s="937"/>
      <c r="Q20" s="937"/>
      <c r="R20" s="937"/>
      <c r="S20" s="937"/>
      <c r="T20" s="937"/>
      <c r="U20" s="937"/>
      <c r="V20" s="937"/>
      <c r="W20" s="937"/>
      <c r="X20" s="937"/>
      <c r="Y20" s="937"/>
      <c r="Z20" s="937"/>
      <c r="AA20" s="937"/>
      <c r="AB20" s="937"/>
      <c r="AC20" s="937"/>
      <c r="AD20" s="937"/>
      <c r="AE20" s="937"/>
      <c r="AF20" s="937"/>
      <c r="AG20" s="937"/>
      <c r="AH20" s="937"/>
      <c r="AI20" s="937"/>
      <c r="AJ20" s="937"/>
      <c r="AK20" s="938">
        <f t="shared" si="0"/>
        <v>0</v>
      </c>
      <c r="AL20" s="939">
        <f t="shared" si="1"/>
        <v>0</v>
      </c>
      <c r="AM20" s="2127"/>
      <c r="AN20" s="2127"/>
    </row>
    <row r="21" spans="1:40" ht="18" customHeight="1" x14ac:dyDescent="0.15">
      <c r="A21" s="932">
        <v>11</v>
      </c>
      <c r="B21" s="933"/>
      <c r="C21" s="934"/>
      <c r="D21" s="935"/>
      <c r="E21" s="936"/>
      <c r="F21" s="937"/>
      <c r="G21" s="937"/>
      <c r="H21" s="937"/>
      <c r="I21" s="937"/>
      <c r="J21" s="937"/>
      <c r="K21" s="937"/>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7"/>
      <c r="AK21" s="938">
        <f t="shared" si="0"/>
        <v>0</v>
      </c>
      <c r="AL21" s="939">
        <f t="shared" si="1"/>
        <v>0</v>
      </c>
      <c r="AM21" s="2127"/>
      <c r="AN21" s="2127"/>
    </row>
    <row r="22" spans="1:40" ht="18" customHeight="1" x14ac:dyDescent="0.15">
      <c r="A22" s="932">
        <v>12</v>
      </c>
      <c r="B22" s="933"/>
      <c r="C22" s="934"/>
      <c r="D22" s="935"/>
      <c r="E22" s="936"/>
      <c r="F22" s="937"/>
      <c r="G22" s="937"/>
      <c r="H22" s="937"/>
      <c r="I22" s="937"/>
      <c r="J22" s="937"/>
      <c r="K22" s="937"/>
      <c r="L22" s="937"/>
      <c r="M22" s="937"/>
      <c r="N22" s="937"/>
      <c r="O22" s="937"/>
      <c r="P22" s="937"/>
      <c r="Q22" s="937"/>
      <c r="R22" s="937"/>
      <c r="S22" s="937"/>
      <c r="T22" s="937"/>
      <c r="U22" s="937"/>
      <c r="V22" s="937"/>
      <c r="W22" s="937"/>
      <c r="X22" s="937"/>
      <c r="Y22" s="937"/>
      <c r="Z22" s="937"/>
      <c r="AA22" s="937"/>
      <c r="AB22" s="937"/>
      <c r="AC22" s="937"/>
      <c r="AD22" s="937"/>
      <c r="AE22" s="937"/>
      <c r="AF22" s="937"/>
      <c r="AG22" s="937"/>
      <c r="AH22" s="937"/>
      <c r="AI22" s="937"/>
      <c r="AJ22" s="937"/>
      <c r="AK22" s="938">
        <f t="shared" si="0"/>
        <v>0</v>
      </c>
      <c r="AL22" s="939">
        <f t="shared" si="1"/>
        <v>0</v>
      </c>
      <c r="AM22" s="2127"/>
      <c r="AN22" s="2127"/>
    </row>
    <row r="23" spans="1:40" ht="18" customHeight="1" x14ac:dyDescent="0.15">
      <c r="A23" s="932">
        <v>13</v>
      </c>
      <c r="B23" s="933"/>
      <c r="C23" s="934"/>
      <c r="D23" s="935"/>
      <c r="E23" s="936"/>
      <c r="F23" s="937"/>
      <c r="G23" s="937"/>
      <c r="H23" s="937"/>
      <c r="I23" s="937"/>
      <c r="J23" s="937"/>
      <c r="K23" s="937"/>
      <c r="L23" s="937"/>
      <c r="M23" s="937"/>
      <c r="N23" s="937"/>
      <c r="O23" s="937"/>
      <c r="P23" s="937"/>
      <c r="Q23" s="937"/>
      <c r="R23" s="937"/>
      <c r="S23" s="937"/>
      <c r="T23" s="937"/>
      <c r="U23" s="937"/>
      <c r="V23" s="937"/>
      <c r="W23" s="937"/>
      <c r="X23" s="937"/>
      <c r="Y23" s="937"/>
      <c r="Z23" s="937"/>
      <c r="AA23" s="937"/>
      <c r="AB23" s="937"/>
      <c r="AC23" s="937"/>
      <c r="AD23" s="937"/>
      <c r="AE23" s="937"/>
      <c r="AF23" s="937"/>
      <c r="AG23" s="937"/>
      <c r="AH23" s="937"/>
      <c r="AI23" s="937"/>
      <c r="AJ23" s="937"/>
      <c r="AK23" s="938">
        <f t="shared" si="0"/>
        <v>0</v>
      </c>
      <c r="AL23" s="939">
        <f t="shared" si="1"/>
        <v>0</v>
      </c>
      <c r="AM23" s="2127"/>
      <c r="AN23" s="2127"/>
    </row>
    <row r="24" spans="1:40" ht="18" customHeight="1" x14ac:dyDescent="0.15">
      <c r="A24" s="932">
        <v>14</v>
      </c>
      <c r="B24" s="933"/>
      <c r="C24" s="934"/>
      <c r="D24" s="935"/>
      <c r="E24" s="936"/>
      <c r="F24" s="937"/>
      <c r="G24" s="937"/>
      <c r="H24" s="937"/>
      <c r="I24" s="937"/>
      <c r="J24" s="937"/>
      <c r="K24" s="937"/>
      <c r="L24" s="937"/>
      <c r="M24" s="937"/>
      <c r="N24" s="937"/>
      <c r="O24" s="937"/>
      <c r="P24" s="937"/>
      <c r="Q24" s="937"/>
      <c r="R24" s="937"/>
      <c r="S24" s="937"/>
      <c r="T24" s="937"/>
      <c r="U24" s="937"/>
      <c r="V24" s="937"/>
      <c r="W24" s="937"/>
      <c r="X24" s="937"/>
      <c r="Y24" s="937"/>
      <c r="Z24" s="937"/>
      <c r="AA24" s="937"/>
      <c r="AB24" s="937"/>
      <c r="AC24" s="937"/>
      <c r="AD24" s="937"/>
      <c r="AE24" s="937"/>
      <c r="AF24" s="937"/>
      <c r="AG24" s="937"/>
      <c r="AH24" s="937"/>
      <c r="AI24" s="937"/>
      <c r="AJ24" s="937"/>
      <c r="AK24" s="938">
        <f t="shared" si="0"/>
        <v>0</v>
      </c>
      <c r="AL24" s="939">
        <f t="shared" si="1"/>
        <v>0</v>
      </c>
      <c r="AM24" s="2127"/>
      <c r="AN24" s="2127"/>
    </row>
    <row r="25" spans="1:40" ht="18" customHeight="1" x14ac:dyDescent="0.15">
      <c r="A25" s="932">
        <v>15</v>
      </c>
      <c r="B25" s="933"/>
      <c r="C25" s="934"/>
      <c r="D25" s="935"/>
      <c r="E25" s="936"/>
      <c r="F25" s="937"/>
      <c r="G25" s="937"/>
      <c r="H25" s="937"/>
      <c r="I25" s="937"/>
      <c r="J25" s="937"/>
      <c r="K25" s="937"/>
      <c r="L25" s="937"/>
      <c r="M25" s="937"/>
      <c r="N25" s="937"/>
      <c r="O25" s="937"/>
      <c r="P25" s="937"/>
      <c r="Q25" s="937"/>
      <c r="R25" s="937"/>
      <c r="S25" s="937"/>
      <c r="T25" s="937"/>
      <c r="U25" s="937"/>
      <c r="V25" s="937"/>
      <c r="W25" s="937"/>
      <c r="X25" s="937"/>
      <c r="Y25" s="937"/>
      <c r="Z25" s="937"/>
      <c r="AA25" s="937"/>
      <c r="AB25" s="937"/>
      <c r="AC25" s="937"/>
      <c r="AD25" s="937"/>
      <c r="AE25" s="937"/>
      <c r="AF25" s="937"/>
      <c r="AG25" s="937"/>
      <c r="AH25" s="937"/>
      <c r="AI25" s="937"/>
      <c r="AJ25" s="937"/>
      <c r="AK25" s="938">
        <f t="shared" si="0"/>
        <v>0</v>
      </c>
      <c r="AL25" s="939">
        <f t="shared" si="1"/>
        <v>0</v>
      </c>
      <c r="AM25" s="2127"/>
      <c r="AN25" s="2127"/>
    </row>
    <row r="26" spans="1:40" ht="18" customHeight="1" x14ac:dyDescent="0.15">
      <c r="A26" s="932">
        <v>16</v>
      </c>
      <c r="B26" s="933"/>
      <c r="C26" s="934"/>
      <c r="D26" s="935"/>
      <c r="E26" s="936"/>
      <c r="F26" s="937"/>
      <c r="G26" s="937"/>
      <c r="H26" s="937"/>
      <c r="I26" s="937"/>
      <c r="J26" s="937"/>
      <c r="K26" s="937"/>
      <c r="L26" s="937"/>
      <c r="M26" s="937"/>
      <c r="N26" s="937"/>
      <c r="O26" s="937"/>
      <c r="P26" s="937"/>
      <c r="Q26" s="937"/>
      <c r="R26" s="937"/>
      <c r="S26" s="937"/>
      <c r="T26" s="937"/>
      <c r="U26" s="937"/>
      <c r="V26" s="937"/>
      <c r="W26" s="937"/>
      <c r="X26" s="937"/>
      <c r="Y26" s="937"/>
      <c r="Z26" s="937"/>
      <c r="AA26" s="937"/>
      <c r="AB26" s="937"/>
      <c r="AC26" s="937"/>
      <c r="AD26" s="937"/>
      <c r="AE26" s="937"/>
      <c r="AF26" s="937"/>
      <c r="AG26" s="937"/>
      <c r="AH26" s="937"/>
      <c r="AI26" s="937"/>
      <c r="AJ26" s="937"/>
      <c r="AK26" s="938">
        <f t="shared" si="0"/>
        <v>0</v>
      </c>
      <c r="AL26" s="939">
        <f t="shared" si="1"/>
        <v>0</v>
      </c>
      <c r="AM26" s="2127"/>
      <c r="AN26" s="2127"/>
    </row>
    <row r="27" spans="1:40" ht="18" customHeight="1" x14ac:dyDescent="0.15">
      <c r="A27" s="932">
        <v>17</v>
      </c>
      <c r="B27" s="933"/>
      <c r="C27" s="934"/>
      <c r="D27" s="935"/>
      <c r="E27" s="936"/>
      <c r="F27" s="937"/>
      <c r="G27" s="937"/>
      <c r="H27" s="937"/>
      <c r="I27" s="937"/>
      <c r="J27" s="937"/>
      <c r="K27" s="937"/>
      <c r="L27" s="937"/>
      <c r="M27" s="937"/>
      <c r="N27" s="937"/>
      <c r="O27" s="937"/>
      <c r="P27" s="937"/>
      <c r="Q27" s="937"/>
      <c r="R27" s="937"/>
      <c r="S27" s="937"/>
      <c r="T27" s="937"/>
      <c r="U27" s="937"/>
      <c r="V27" s="937"/>
      <c r="W27" s="937"/>
      <c r="X27" s="937"/>
      <c r="Y27" s="937"/>
      <c r="Z27" s="937"/>
      <c r="AA27" s="937"/>
      <c r="AB27" s="937"/>
      <c r="AC27" s="937"/>
      <c r="AD27" s="937"/>
      <c r="AE27" s="937"/>
      <c r="AF27" s="937"/>
      <c r="AG27" s="937"/>
      <c r="AH27" s="937"/>
      <c r="AI27" s="937"/>
      <c r="AJ27" s="937"/>
      <c r="AK27" s="938">
        <f t="shared" si="0"/>
        <v>0</v>
      </c>
      <c r="AL27" s="939">
        <f t="shared" si="1"/>
        <v>0</v>
      </c>
      <c r="AM27" s="2127"/>
      <c r="AN27" s="2127"/>
    </row>
    <row r="28" spans="1:40" ht="18" customHeight="1" x14ac:dyDescent="0.15">
      <c r="A28" s="932">
        <v>18</v>
      </c>
      <c r="B28" s="933"/>
      <c r="C28" s="934"/>
      <c r="D28" s="935"/>
      <c r="E28" s="936"/>
      <c r="F28" s="937"/>
      <c r="G28" s="937"/>
      <c r="H28" s="937"/>
      <c r="I28" s="937"/>
      <c r="J28" s="937"/>
      <c r="K28" s="937"/>
      <c r="L28" s="937"/>
      <c r="M28" s="937"/>
      <c r="N28" s="937"/>
      <c r="O28" s="937"/>
      <c r="P28" s="937"/>
      <c r="Q28" s="937"/>
      <c r="R28" s="937"/>
      <c r="S28" s="937"/>
      <c r="T28" s="937"/>
      <c r="U28" s="937"/>
      <c r="V28" s="937"/>
      <c r="W28" s="937"/>
      <c r="X28" s="937"/>
      <c r="Y28" s="937"/>
      <c r="Z28" s="937"/>
      <c r="AA28" s="937"/>
      <c r="AB28" s="937"/>
      <c r="AC28" s="937"/>
      <c r="AD28" s="937"/>
      <c r="AE28" s="937"/>
      <c r="AF28" s="937"/>
      <c r="AG28" s="937"/>
      <c r="AH28" s="937"/>
      <c r="AI28" s="937"/>
      <c r="AJ28" s="937"/>
      <c r="AK28" s="938">
        <f t="shared" si="0"/>
        <v>0</v>
      </c>
      <c r="AL28" s="939">
        <f t="shared" si="1"/>
        <v>0</v>
      </c>
      <c r="AM28" s="2127"/>
      <c r="AN28" s="2127"/>
    </row>
    <row r="29" spans="1:40" ht="18" customHeight="1" x14ac:dyDescent="0.15">
      <c r="A29" s="932">
        <v>19</v>
      </c>
      <c r="B29" s="933"/>
      <c r="C29" s="934"/>
      <c r="D29" s="935"/>
      <c r="E29" s="936"/>
      <c r="F29" s="937"/>
      <c r="G29" s="937"/>
      <c r="H29" s="937"/>
      <c r="I29" s="937"/>
      <c r="J29" s="937"/>
      <c r="K29" s="937"/>
      <c r="L29" s="937"/>
      <c r="M29" s="937"/>
      <c r="N29" s="937"/>
      <c r="O29" s="937"/>
      <c r="P29" s="937"/>
      <c r="Q29" s="937"/>
      <c r="R29" s="937"/>
      <c r="S29" s="937"/>
      <c r="T29" s="937"/>
      <c r="U29" s="937"/>
      <c r="V29" s="937"/>
      <c r="W29" s="937"/>
      <c r="X29" s="937"/>
      <c r="Y29" s="937"/>
      <c r="Z29" s="937"/>
      <c r="AA29" s="937"/>
      <c r="AB29" s="937"/>
      <c r="AC29" s="937"/>
      <c r="AD29" s="937"/>
      <c r="AE29" s="937"/>
      <c r="AF29" s="937"/>
      <c r="AG29" s="937"/>
      <c r="AH29" s="937"/>
      <c r="AI29" s="937"/>
      <c r="AJ29" s="937"/>
      <c r="AK29" s="938">
        <f t="shared" si="0"/>
        <v>0</v>
      </c>
      <c r="AL29" s="939">
        <f t="shared" si="1"/>
        <v>0</v>
      </c>
      <c r="AM29" s="2127"/>
      <c r="AN29" s="2127"/>
    </row>
    <row r="30" spans="1:40" ht="18" customHeight="1" x14ac:dyDescent="0.15">
      <c r="A30" s="932">
        <v>20</v>
      </c>
      <c r="B30" s="933"/>
      <c r="C30" s="934"/>
      <c r="D30" s="935"/>
      <c r="E30" s="936"/>
      <c r="F30" s="937"/>
      <c r="G30" s="937"/>
      <c r="H30" s="937"/>
      <c r="I30" s="937"/>
      <c r="J30" s="937"/>
      <c r="K30" s="937"/>
      <c r="L30" s="937"/>
      <c r="M30" s="937"/>
      <c r="N30" s="937"/>
      <c r="O30" s="937"/>
      <c r="P30" s="937"/>
      <c r="Q30" s="937"/>
      <c r="R30" s="937"/>
      <c r="S30" s="937"/>
      <c r="T30" s="937"/>
      <c r="U30" s="937"/>
      <c r="V30" s="937"/>
      <c r="W30" s="937"/>
      <c r="X30" s="937"/>
      <c r="Y30" s="937"/>
      <c r="Z30" s="937"/>
      <c r="AA30" s="937"/>
      <c r="AB30" s="937"/>
      <c r="AC30" s="937"/>
      <c r="AD30" s="937"/>
      <c r="AE30" s="937"/>
      <c r="AF30" s="937"/>
      <c r="AG30" s="937"/>
      <c r="AH30" s="937"/>
      <c r="AI30" s="937"/>
      <c r="AJ30" s="937"/>
      <c r="AK30" s="938">
        <f t="shared" si="0"/>
        <v>0</v>
      </c>
      <c r="AL30" s="939">
        <f t="shared" si="1"/>
        <v>0</v>
      </c>
      <c r="AM30" s="2127"/>
      <c r="AN30" s="2127"/>
    </row>
    <row r="31" spans="1:40" ht="18" customHeight="1" x14ac:dyDescent="0.15">
      <c r="A31" s="2124" t="s">
        <v>11</v>
      </c>
      <c r="B31" s="2132"/>
      <c r="C31" s="2132"/>
      <c r="D31" s="2132"/>
      <c r="E31" s="2132"/>
      <c r="F31" s="940">
        <f>+SUM(F11:F30)</f>
        <v>0</v>
      </c>
      <c r="G31" s="940">
        <f t="shared" ref="G31:AJ31" si="2">+SUM(G11:G30)</f>
        <v>0</v>
      </c>
      <c r="H31" s="940">
        <f t="shared" si="2"/>
        <v>0</v>
      </c>
      <c r="I31" s="940">
        <f t="shared" si="2"/>
        <v>0</v>
      </c>
      <c r="J31" s="940">
        <f t="shared" si="2"/>
        <v>0</v>
      </c>
      <c r="K31" s="940">
        <f t="shared" si="2"/>
        <v>0</v>
      </c>
      <c r="L31" s="940">
        <f t="shared" si="2"/>
        <v>0</v>
      </c>
      <c r="M31" s="940">
        <f t="shared" si="2"/>
        <v>0</v>
      </c>
      <c r="N31" s="940">
        <f t="shared" si="2"/>
        <v>0</v>
      </c>
      <c r="O31" s="940">
        <f t="shared" si="2"/>
        <v>0</v>
      </c>
      <c r="P31" s="940">
        <f t="shared" si="2"/>
        <v>0</v>
      </c>
      <c r="Q31" s="940">
        <f t="shared" si="2"/>
        <v>0</v>
      </c>
      <c r="R31" s="940">
        <f t="shared" si="2"/>
        <v>0</v>
      </c>
      <c r="S31" s="940">
        <f t="shared" si="2"/>
        <v>0</v>
      </c>
      <c r="T31" s="940">
        <f t="shared" si="2"/>
        <v>0</v>
      </c>
      <c r="U31" s="940">
        <f t="shared" si="2"/>
        <v>0</v>
      </c>
      <c r="V31" s="940">
        <f t="shared" si="2"/>
        <v>0</v>
      </c>
      <c r="W31" s="940">
        <f t="shared" si="2"/>
        <v>0</v>
      </c>
      <c r="X31" s="940">
        <f t="shared" si="2"/>
        <v>0</v>
      </c>
      <c r="Y31" s="940">
        <f t="shared" si="2"/>
        <v>0</v>
      </c>
      <c r="Z31" s="940">
        <f t="shared" si="2"/>
        <v>0</v>
      </c>
      <c r="AA31" s="940">
        <f t="shared" si="2"/>
        <v>0</v>
      </c>
      <c r="AB31" s="940">
        <f t="shared" si="2"/>
        <v>0</v>
      </c>
      <c r="AC31" s="940">
        <f t="shared" si="2"/>
        <v>0</v>
      </c>
      <c r="AD31" s="940">
        <f t="shared" si="2"/>
        <v>0</v>
      </c>
      <c r="AE31" s="940">
        <f t="shared" si="2"/>
        <v>0</v>
      </c>
      <c r="AF31" s="940">
        <f t="shared" si="2"/>
        <v>0</v>
      </c>
      <c r="AG31" s="940">
        <f t="shared" si="2"/>
        <v>0</v>
      </c>
      <c r="AH31" s="940">
        <f t="shared" si="2"/>
        <v>0</v>
      </c>
      <c r="AI31" s="940">
        <f t="shared" si="2"/>
        <v>0</v>
      </c>
      <c r="AJ31" s="940">
        <f t="shared" si="2"/>
        <v>0</v>
      </c>
      <c r="AK31" s="938">
        <f t="shared" si="0"/>
        <v>0</v>
      </c>
      <c r="AL31" s="939">
        <f>IF($AK$3="４週",AK31/4,AK31/(DAY(EOMONTH($F$9,0))/7))</f>
        <v>0</v>
      </c>
      <c r="AM31" s="2117"/>
      <c r="AN31" s="2117"/>
    </row>
    <row r="32" spans="1:40" ht="18" customHeight="1" x14ac:dyDescent="0.15">
      <c r="A32" s="2132" t="s">
        <v>1283</v>
      </c>
      <c r="B32" s="2132"/>
      <c r="C32" s="2132"/>
      <c r="D32" s="2132"/>
      <c r="E32" s="2133"/>
      <c r="F32" s="941"/>
      <c r="G32" s="941"/>
      <c r="H32" s="941"/>
      <c r="I32" s="941"/>
      <c r="J32" s="941"/>
      <c r="K32" s="941"/>
      <c r="L32" s="941"/>
      <c r="M32" s="941"/>
      <c r="N32" s="941"/>
      <c r="O32" s="941"/>
      <c r="P32" s="941"/>
      <c r="Q32" s="941"/>
      <c r="R32" s="941"/>
      <c r="S32" s="941"/>
      <c r="T32" s="941"/>
      <c r="U32" s="941"/>
      <c r="V32" s="941"/>
      <c r="W32" s="941"/>
      <c r="X32" s="941"/>
      <c r="Y32" s="941"/>
      <c r="Z32" s="941"/>
      <c r="AA32" s="941"/>
      <c r="AB32" s="941"/>
      <c r="AC32" s="941"/>
      <c r="AD32" s="941"/>
      <c r="AE32" s="941"/>
      <c r="AF32" s="941"/>
      <c r="AG32" s="941"/>
      <c r="AH32" s="941"/>
      <c r="AI32" s="941"/>
      <c r="AJ32" s="941"/>
      <c r="AK32" s="940"/>
      <c r="AL32" s="942"/>
      <c r="AM32" s="2117"/>
      <c r="AN32" s="2117"/>
    </row>
    <row r="33" spans="1:39" ht="15" customHeight="1" x14ac:dyDescent="0.15">
      <c r="A33" s="929"/>
      <c r="B33" s="929"/>
      <c r="C33" s="929"/>
      <c r="D33" s="929"/>
      <c r="E33" s="929"/>
      <c r="F33" s="943"/>
      <c r="G33" s="943"/>
      <c r="H33" s="943"/>
      <c r="I33" s="943"/>
      <c r="J33" s="943"/>
      <c r="K33" s="943"/>
      <c r="L33" s="943"/>
      <c r="M33" s="943"/>
      <c r="N33" s="943"/>
      <c r="O33" s="943"/>
      <c r="P33" s="943"/>
      <c r="Q33" s="943"/>
      <c r="R33" s="943"/>
      <c r="S33" s="943"/>
      <c r="T33" s="943"/>
      <c r="U33" s="943"/>
      <c r="V33" s="943"/>
      <c r="W33" s="943"/>
      <c r="X33" s="943"/>
      <c r="Y33" s="943"/>
      <c r="Z33" s="943"/>
      <c r="AA33" s="943"/>
      <c r="AB33" s="943"/>
      <c r="AC33" s="943"/>
      <c r="AD33" s="943"/>
      <c r="AE33" s="943"/>
      <c r="AF33" s="943"/>
      <c r="AG33" s="943"/>
      <c r="AH33" s="943"/>
      <c r="AI33" s="943"/>
      <c r="AJ33" s="943"/>
      <c r="AK33" s="929"/>
      <c r="AL33" s="929"/>
      <c r="AM33" s="921"/>
    </row>
    <row r="34" spans="1:39" ht="15" customHeight="1" x14ac:dyDescent="0.15">
      <c r="A34" s="929"/>
      <c r="B34" s="929"/>
      <c r="C34" s="929"/>
      <c r="D34" s="929"/>
      <c r="E34" s="929"/>
      <c r="F34" s="943"/>
      <c r="G34" s="943"/>
      <c r="H34" s="943"/>
      <c r="I34" s="943"/>
      <c r="J34" s="943"/>
      <c r="K34" s="943"/>
      <c r="L34" s="943"/>
      <c r="M34" s="943"/>
      <c r="N34" s="943"/>
      <c r="O34" s="943"/>
      <c r="P34" s="943"/>
      <c r="Q34" s="943"/>
      <c r="R34" s="943"/>
      <c r="S34" s="943"/>
      <c r="T34" s="943"/>
      <c r="U34" s="943"/>
      <c r="V34" s="943"/>
      <c r="W34" s="943"/>
      <c r="X34" s="943"/>
      <c r="Y34" s="943"/>
      <c r="Z34" s="943"/>
      <c r="AA34" s="943"/>
      <c r="AB34" s="943"/>
      <c r="AC34" s="943"/>
      <c r="AD34" s="943"/>
      <c r="AE34" s="943"/>
      <c r="AF34" s="943"/>
      <c r="AG34" s="943"/>
      <c r="AH34" s="943"/>
      <c r="AI34" s="943"/>
      <c r="AJ34" s="943"/>
      <c r="AK34" s="929"/>
      <c r="AL34" s="929"/>
      <c r="AM34" s="921"/>
    </row>
    <row r="35" spans="1:39" ht="15" customHeight="1" x14ac:dyDescent="0.15">
      <c r="A35" s="929"/>
      <c r="B35" s="929"/>
      <c r="C35" s="929"/>
      <c r="D35" s="929"/>
      <c r="E35" s="929"/>
      <c r="F35" s="943"/>
      <c r="G35" s="943"/>
      <c r="H35" s="943"/>
      <c r="I35" s="943"/>
      <c r="J35" s="943"/>
      <c r="K35" s="943"/>
      <c r="L35" s="943"/>
      <c r="M35" s="943"/>
      <c r="N35" s="943"/>
      <c r="O35" s="943"/>
      <c r="P35" s="943"/>
      <c r="Q35" s="943"/>
      <c r="R35" s="943"/>
      <c r="S35" s="943"/>
      <c r="T35" s="943"/>
      <c r="U35" s="943"/>
      <c r="V35" s="943"/>
      <c r="W35" s="943"/>
      <c r="X35" s="943"/>
      <c r="Y35" s="943"/>
      <c r="Z35" s="943"/>
      <c r="AA35" s="943"/>
      <c r="AB35" s="943"/>
      <c r="AC35" s="943"/>
      <c r="AD35" s="943"/>
      <c r="AE35" s="943"/>
      <c r="AF35" s="943"/>
      <c r="AG35" s="943"/>
      <c r="AH35" s="943"/>
      <c r="AI35" s="943"/>
      <c r="AJ35" s="943"/>
      <c r="AK35" s="929"/>
      <c r="AL35" s="929"/>
      <c r="AM35" s="921"/>
    </row>
    <row r="36" spans="1:39" ht="15" customHeight="1" x14ac:dyDescent="0.15">
      <c r="A36" s="943" t="s">
        <v>1284</v>
      </c>
      <c r="B36" s="944"/>
      <c r="C36" s="945"/>
      <c r="D36" s="945"/>
      <c r="E36" s="945"/>
      <c r="F36" s="946"/>
      <c r="G36" s="945"/>
      <c r="H36" s="947"/>
      <c r="I36" s="947"/>
      <c r="J36" s="947"/>
      <c r="K36" s="947"/>
      <c r="L36" s="947"/>
      <c r="M36" s="947"/>
      <c r="N36" s="947"/>
      <c r="O36" s="947"/>
      <c r="P36" s="947"/>
      <c r="Q36" s="947"/>
      <c r="R36" s="947">
        <v>6</v>
      </c>
      <c r="S36" s="947"/>
      <c r="T36" s="947"/>
      <c r="U36" s="947"/>
      <c r="V36" s="947"/>
      <c r="W36" s="947"/>
      <c r="X36" s="947">
        <v>7</v>
      </c>
      <c r="Y36" s="947"/>
      <c r="Z36" s="947"/>
      <c r="AA36" s="947"/>
      <c r="AB36" s="947"/>
      <c r="AC36" s="947"/>
      <c r="AD36" s="947">
        <v>8</v>
      </c>
      <c r="AE36" s="947"/>
      <c r="AF36" s="947"/>
      <c r="AG36" s="948"/>
      <c r="AH36" s="948"/>
      <c r="AI36" s="948"/>
      <c r="AJ36" s="948">
        <v>9</v>
      </c>
      <c r="AK36" s="949"/>
      <c r="AL36" s="949"/>
      <c r="AM36" s="921"/>
    </row>
    <row r="37" spans="1:39" s="943" customFormat="1" ht="15" customHeight="1" x14ac:dyDescent="0.15">
      <c r="A37" s="943" t="s">
        <v>1285</v>
      </c>
      <c r="B37" s="950"/>
      <c r="C37" s="950"/>
      <c r="D37" s="950"/>
      <c r="E37" s="950"/>
      <c r="F37" s="950"/>
      <c r="G37" s="950"/>
      <c r="H37" s="869"/>
      <c r="I37" s="869"/>
      <c r="J37" s="869"/>
      <c r="K37" s="869"/>
      <c r="L37" s="869"/>
      <c r="M37" s="869"/>
      <c r="N37" s="869"/>
      <c r="O37" s="869"/>
      <c r="P37" s="869"/>
      <c r="Q37" s="869"/>
      <c r="R37" s="869"/>
      <c r="S37" s="869"/>
      <c r="T37" s="869"/>
      <c r="U37" s="869"/>
      <c r="V37" s="869"/>
      <c r="W37" s="869"/>
      <c r="X37" s="869"/>
      <c r="Y37" s="869"/>
      <c r="Z37" s="869"/>
      <c r="AA37" s="869"/>
      <c r="AB37" s="869"/>
      <c r="AC37" s="869"/>
      <c r="AD37" s="869"/>
      <c r="AE37" s="869"/>
      <c r="AF37" s="869"/>
      <c r="AG37" s="869"/>
      <c r="AH37" s="869"/>
      <c r="AI37" s="869"/>
      <c r="AJ37" s="869"/>
      <c r="AK37" s="869"/>
      <c r="AL37" s="869"/>
      <c r="AM37" s="869"/>
    </row>
    <row r="38" spans="1:39" s="943" customFormat="1" ht="15" customHeight="1" x14ac:dyDescent="0.15">
      <c r="A38" s="943" t="s">
        <v>1286</v>
      </c>
      <c r="B38" s="950"/>
      <c r="C38" s="950"/>
      <c r="D38" s="950"/>
      <c r="E38" s="950"/>
      <c r="F38" s="950"/>
      <c r="G38" s="950"/>
      <c r="H38" s="869"/>
      <c r="I38" s="869"/>
      <c r="J38" s="869"/>
      <c r="K38" s="869"/>
      <c r="L38" s="869"/>
      <c r="M38" s="869"/>
      <c r="N38" s="869"/>
      <c r="O38" s="869"/>
      <c r="P38" s="869"/>
      <c r="Q38" s="869"/>
      <c r="R38" s="869"/>
      <c r="S38" s="869"/>
      <c r="T38" s="869"/>
      <c r="U38" s="869"/>
      <c r="V38" s="869"/>
      <c r="W38" s="869"/>
      <c r="X38" s="869"/>
      <c r="Y38" s="869"/>
      <c r="Z38" s="869"/>
      <c r="AA38" s="869"/>
      <c r="AB38" s="869"/>
      <c r="AC38" s="869"/>
      <c r="AD38" s="869"/>
      <c r="AE38" s="869"/>
      <c r="AF38" s="869"/>
      <c r="AG38" s="869"/>
      <c r="AH38" s="869"/>
      <c r="AI38" s="869"/>
      <c r="AJ38" s="869"/>
      <c r="AK38" s="869"/>
      <c r="AL38" s="869"/>
      <c r="AM38" s="869"/>
    </row>
    <row r="39" spans="1:39" s="943" customFormat="1" ht="15" customHeight="1" x14ac:dyDescent="0.15">
      <c r="A39" s="943" t="s">
        <v>1287</v>
      </c>
      <c r="B39" s="950"/>
      <c r="C39" s="950"/>
      <c r="D39" s="950"/>
      <c r="E39" s="950"/>
      <c r="F39" s="950"/>
      <c r="G39" s="950"/>
      <c r="H39" s="869"/>
      <c r="I39" s="869"/>
      <c r="J39" s="869"/>
      <c r="K39" s="869"/>
      <c r="L39" s="869"/>
      <c r="M39" s="869"/>
      <c r="N39" s="869"/>
      <c r="O39" s="869"/>
      <c r="P39" s="869"/>
      <c r="Q39" s="869"/>
      <c r="R39" s="869"/>
      <c r="S39" s="869"/>
      <c r="T39" s="869"/>
      <c r="U39" s="869"/>
      <c r="V39" s="869"/>
      <c r="W39" s="869"/>
      <c r="X39" s="869"/>
      <c r="Y39" s="869"/>
      <c r="Z39" s="869"/>
      <c r="AA39" s="869"/>
      <c r="AB39" s="869"/>
      <c r="AC39" s="869"/>
      <c r="AD39" s="869"/>
      <c r="AE39" s="869"/>
      <c r="AF39" s="869"/>
      <c r="AG39" s="869"/>
      <c r="AH39" s="869"/>
      <c r="AI39" s="869"/>
      <c r="AJ39" s="869"/>
      <c r="AK39" s="869"/>
      <c r="AL39" s="869"/>
      <c r="AM39" s="869"/>
    </row>
    <row r="40" spans="1:39" s="943" customFormat="1" ht="15" customHeight="1" x14ac:dyDescent="0.15">
      <c r="A40" s="943" t="s">
        <v>1288</v>
      </c>
      <c r="B40" s="950"/>
      <c r="C40" s="950"/>
      <c r="D40" s="950"/>
      <c r="E40" s="950"/>
      <c r="F40" s="950"/>
      <c r="G40" s="950"/>
      <c r="H40" s="869"/>
      <c r="I40" s="869"/>
      <c r="J40" s="869"/>
      <c r="K40" s="869"/>
      <c r="L40" s="869"/>
      <c r="M40" s="869"/>
      <c r="N40" s="869"/>
      <c r="O40" s="869"/>
      <c r="P40" s="869"/>
      <c r="Q40" s="869"/>
      <c r="R40" s="869"/>
      <c r="S40" s="869"/>
      <c r="T40" s="869"/>
      <c r="U40" s="869"/>
      <c r="V40" s="869"/>
      <c r="W40" s="869"/>
      <c r="X40" s="869"/>
      <c r="Y40" s="869"/>
      <c r="Z40" s="869"/>
      <c r="AA40" s="869"/>
      <c r="AB40" s="869"/>
      <c r="AC40" s="869"/>
      <c r="AD40" s="869"/>
      <c r="AE40" s="869"/>
      <c r="AF40" s="869"/>
      <c r="AG40" s="869"/>
      <c r="AH40" s="869"/>
      <c r="AI40" s="869"/>
      <c r="AJ40" s="869"/>
      <c r="AK40" s="869"/>
      <c r="AL40" s="869"/>
      <c r="AM40" s="869"/>
    </row>
    <row r="41" spans="1:39" ht="15" customHeight="1" x14ac:dyDescent="0.15">
      <c r="A41" s="943" t="s">
        <v>1289</v>
      </c>
      <c r="B41" s="951"/>
      <c r="C41" s="943"/>
      <c r="D41" s="943"/>
      <c r="E41" s="943"/>
      <c r="F41" s="943"/>
      <c r="G41" s="943"/>
    </row>
    <row r="42" spans="1:39" ht="15" customHeight="1" x14ac:dyDescent="0.15">
      <c r="A42" s="943" t="s">
        <v>1290</v>
      </c>
      <c r="B42" s="951"/>
      <c r="C42" s="943"/>
      <c r="D42" s="943"/>
      <c r="E42" s="943"/>
      <c r="F42" s="943"/>
      <c r="G42" s="943"/>
    </row>
    <row r="43" spans="1:39" ht="15" customHeight="1" x14ac:dyDescent="0.15">
      <c r="A43" s="943"/>
      <c r="B43" s="952" t="s">
        <v>1291</v>
      </c>
      <c r="C43" s="2123" t="s">
        <v>1292</v>
      </c>
      <c r="D43" s="2123"/>
      <c r="E43" s="2123"/>
      <c r="F43" s="943"/>
      <c r="G43" s="943"/>
    </row>
    <row r="44" spans="1:39" ht="15" customHeight="1" x14ac:dyDescent="0.15">
      <c r="A44" s="943"/>
      <c r="B44" s="953" t="s">
        <v>1293</v>
      </c>
      <c r="C44" s="2134" t="s">
        <v>1294</v>
      </c>
      <c r="D44" s="2134"/>
      <c r="E44" s="2134"/>
      <c r="F44" s="943"/>
      <c r="G44" s="943"/>
    </row>
    <row r="45" spans="1:39" ht="15" customHeight="1" x14ac:dyDescent="0.15">
      <c r="A45" s="943"/>
      <c r="B45" s="953" t="s">
        <v>1295</v>
      </c>
      <c r="C45" s="2134" t="s">
        <v>1296</v>
      </c>
      <c r="D45" s="2134"/>
      <c r="E45" s="2134"/>
      <c r="F45" s="943"/>
      <c r="G45" s="943"/>
    </row>
    <row r="46" spans="1:39" ht="15" customHeight="1" x14ac:dyDescent="0.15">
      <c r="A46" s="943"/>
      <c r="B46" s="953" t="s">
        <v>1297</v>
      </c>
      <c r="C46" s="2134" t="s">
        <v>1298</v>
      </c>
      <c r="D46" s="2134"/>
      <c r="E46" s="2134"/>
      <c r="F46" s="943"/>
      <c r="G46" s="943"/>
    </row>
    <row r="47" spans="1:39" ht="15" customHeight="1" x14ac:dyDescent="0.15">
      <c r="A47" s="943"/>
      <c r="B47" s="953" t="s">
        <v>1299</v>
      </c>
      <c r="C47" s="2134" t="s">
        <v>1300</v>
      </c>
      <c r="D47" s="2134"/>
      <c r="E47" s="2134"/>
      <c r="F47" s="943"/>
      <c r="G47" s="943"/>
    </row>
    <row r="48" spans="1:39" ht="15" customHeight="1" x14ac:dyDescent="0.15">
      <c r="A48" s="943"/>
      <c r="B48" s="943" t="s">
        <v>1301</v>
      </c>
      <c r="C48" s="943"/>
      <c r="D48" s="943"/>
      <c r="E48" s="943"/>
      <c r="F48" s="943"/>
      <c r="G48" s="943"/>
    </row>
    <row r="49" spans="1:7" ht="15" customHeight="1" x14ac:dyDescent="0.15">
      <c r="A49" s="943"/>
      <c r="B49" s="943" t="s">
        <v>1302</v>
      </c>
      <c r="C49" s="943"/>
      <c r="D49" s="943"/>
      <c r="E49" s="943"/>
      <c r="F49" s="943"/>
      <c r="G49" s="943"/>
    </row>
    <row r="50" spans="1:7" ht="15" customHeight="1" x14ac:dyDescent="0.15">
      <c r="A50" s="943"/>
      <c r="B50" s="943" t="s">
        <v>1303</v>
      </c>
      <c r="C50" s="943"/>
      <c r="D50" s="943"/>
      <c r="E50" s="943"/>
      <c r="F50" s="943"/>
      <c r="G50" s="943"/>
    </row>
    <row r="51" spans="1:7" ht="15" customHeight="1" x14ac:dyDescent="0.15">
      <c r="A51" s="943" t="s">
        <v>1304</v>
      </c>
      <c r="B51" s="951"/>
      <c r="C51" s="943"/>
      <c r="D51" s="943"/>
      <c r="E51" s="943"/>
      <c r="F51" s="943"/>
      <c r="G51" s="943"/>
    </row>
    <row r="52" spans="1:7" ht="15" customHeight="1" x14ac:dyDescent="0.15">
      <c r="A52" s="943" t="s">
        <v>1305</v>
      </c>
      <c r="B52" s="951"/>
      <c r="C52" s="943"/>
      <c r="D52" s="943"/>
      <c r="E52" s="943"/>
      <c r="F52" s="943"/>
      <c r="G52" s="943"/>
    </row>
    <row r="53" spans="1:7" ht="15" customHeight="1" x14ac:dyDescent="0.15">
      <c r="A53" s="943" t="s">
        <v>1306</v>
      </c>
      <c r="B53" s="951"/>
      <c r="C53" s="943"/>
      <c r="D53" s="943"/>
      <c r="E53" s="943"/>
      <c r="F53" s="943"/>
      <c r="G53" s="943"/>
    </row>
    <row r="54" spans="1:7" ht="15" customHeight="1" x14ac:dyDescent="0.15">
      <c r="A54" s="943" t="s">
        <v>1307</v>
      </c>
      <c r="B54" s="951"/>
      <c r="C54" s="943"/>
      <c r="D54" s="943"/>
      <c r="E54" s="943"/>
      <c r="F54" s="943"/>
      <c r="G54" s="943"/>
    </row>
    <row r="55" spans="1:7" ht="15" customHeight="1" x14ac:dyDescent="0.15">
      <c r="A55" s="943" t="s">
        <v>1308</v>
      </c>
      <c r="B55" s="951"/>
      <c r="C55" s="943"/>
      <c r="D55" s="943"/>
      <c r="E55" s="943"/>
      <c r="F55" s="943"/>
      <c r="G55" s="943"/>
    </row>
    <row r="56" spans="1:7" ht="15" customHeight="1" x14ac:dyDescent="0.15">
      <c r="A56" s="943" t="s">
        <v>1309</v>
      </c>
      <c r="B56" s="951"/>
      <c r="C56" s="943"/>
      <c r="D56" s="943"/>
      <c r="E56" s="943"/>
      <c r="F56" s="943"/>
      <c r="G56" s="943"/>
    </row>
    <row r="57" spans="1:7" ht="15" customHeight="1" x14ac:dyDescent="0.15">
      <c r="A57" s="943"/>
      <c r="B57" s="943" t="s">
        <v>1310</v>
      </c>
      <c r="C57" s="943"/>
      <c r="D57" s="943"/>
      <c r="E57" s="943"/>
      <c r="F57" s="943"/>
      <c r="G57" s="943"/>
    </row>
    <row r="58" spans="1:7" ht="15" customHeight="1" x14ac:dyDescent="0.15">
      <c r="A58" s="943"/>
      <c r="B58" s="943" t="s">
        <v>1311</v>
      </c>
      <c r="C58" s="943"/>
      <c r="D58" s="943"/>
      <c r="E58" s="943"/>
      <c r="F58" s="943"/>
      <c r="G58" s="943"/>
    </row>
    <row r="59" spans="1:7" ht="15" customHeight="1" x14ac:dyDescent="0.15">
      <c r="A59" s="943" t="s">
        <v>1312</v>
      </c>
      <c r="B59" s="951"/>
      <c r="C59" s="943"/>
      <c r="D59" s="943"/>
      <c r="E59" s="943"/>
      <c r="F59" s="943"/>
      <c r="G59" s="943"/>
    </row>
    <row r="60" spans="1:7" ht="15" customHeight="1" x14ac:dyDescent="0.15">
      <c r="A60" s="943" t="s">
        <v>1313</v>
      </c>
      <c r="B60" s="951"/>
      <c r="C60" s="943"/>
      <c r="D60" s="943"/>
      <c r="E60" s="943"/>
      <c r="F60" s="943"/>
      <c r="G60" s="943"/>
    </row>
    <row r="61" spans="1:7" ht="15" customHeight="1" x14ac:dyDescent="0.15">
      <c r="A61" s="943" t="s">
        <v>1314</v>
      </c>
      <c r="B61" s="951"/>
      <c r="C61" s="943"/>
      <c r="D61" s="943"/>
      <c r="E61" s="943"/>
      <c r="F61" s="943"/>
      <c r="G61" s="943"/>
    </row>
    <row r="62" spans="1:7" ht="15" customHeight="1" x14ac:dyDescent="0.15">
      <c r="A62" s="943" t="s">
        <v>1315</v>
      </c>
      <c r="B62" s="951"/>
      <c r="C62" s="943"/>
      <c r="D62" s="943"/>
      <c r="E62" s="943"/>
      <c r="F62" s="943"/>
      <c r="G62" s="943"/>
    </row>
    <row r="63" spans="1:7" ht="15" customHeight="1" x14ac:dyDescent="0.15">
      <c r="A63" s="943" t="s">
        <v>1316</v>
      </c>
      <c r="B63" s="951"/>
      <c r="C63" s="943"/>
      <c r="D63" s="943"/>
      <c r="E63" s="943"/>
      <c r="F63" s="943"/>
      <c r="G63" s="943"/>
    </row>
    <row r="64" spans="1:7" ht="15" customHeight="1" x14ac:dyDescent="0.15">
      <c r="A64" s="943" t="s">
        <v>1317</v>
      </c>
      <c r="B64" s="951"/>
      <c r="C64" s="943"/>
      <c r="D64" s="943"/>
      <c r="E64" s="943"/>
      <c r="F64" s="943"/>
      <c r="G64" s="943"/>
    </row>
    <row r="65" spans="1:7" ht="15" customHeight="1" x14ac:dyDescent="0.15">
      <c r="A65" s="943" t="s">
        <v>1318</v>
      </c>
      <c r="B65" s="951"/>
      <c r="C65" s="943"/>
      <c r="D65" s="943"/>
      <c r="E65" s="943"/>
      <c r="F65" s="943"/>
      <c r="G65" s="943"/>
    </row>
    <row r="66" spans="1:7" ht="15" customHeight="1" x14ac:dyDescent="0.15">
      <c r="A66" s="943" t="s">
        <v>1319</v>
      </c>
      <c r="B66" s="951"/>
      <c r="C66" s="943"/>
      <c r="D66" s="943"/>
      <c r="E66" s="943"/>
      <c r="F66" s="943"/>
      <c r="G66" s="94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5"/>
  <dataValidations count="5">
    <dataValidation type="list" allowBlank="1" showInputMessage="1" showErrorMessage="1" sqref="C11:C30" xr:uid="{ECBA6EB7-262E-4A26-B1CB-E3B23C328919}">
      <formula1>"A,B,C,D"</formula1>
    </dataValidation>
    <dataValidation type="list" allowBlank="1" showInputMessage="1" showErrorMessage="1" sqref="AK4:AN4" xr:uid="{9BBDA134-ED8F-4D84-A351-A9B705449B41}">
      <formula1>"予定,実績"</formula1>
    </dataValidation>
    <dataValidation type="list" allowBlank="1" showInputMessage="1" showErrorMessage="1" sqref="AK3:AN3" xr:uid="{E77FF8CE-649F-47A8-9355-2C771D61CC85}">
      <formula1>"４週,歴月"</formula1>
    </dataValidation>
    <dataValidation type="list" allowBlank="1" showInputMessage="1" sqref="B12:B30" xr:uid="{F16DB57B-148C-4AB5-9499-8F6F9420BB33}">
      <formula1>INDIRECT($AK$1)</formula1>
    </dataValidation>
    <dataValidation allowBlank="1" showInputMessage="1" sqref="B11" xr:uid="{F924B83A-4E99-4DC2-AE74-7E6B1B528F5A}"/>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10FC2-2A98-4D06-BC54-BC7B6AB025B8}">
  <sheetPr>
    <tabColor theme="5"/>
    <pageSetUpPr fitToPage="1"/>
  </sheetPr>
  <dimension ref="A1:C18"/>
  <sheetViews>
    <sheetView view="pageBreakPreview" zoomScaleNormal="100" zoomScaleSheetLayoutView="100" workbookViewId="0">
      <selection activeCell="B5" sqref="B5"/>
    </sheetView>
  </sheetViews>
  <sheetFormatPr defaultColWidth="8.625" defaultRowHeight="19.5" customHeight="1" x14ac:dyDescent="0.15"/>
  <cols>
    <col min="1" max="1" width="4.625" style="882" customWidth="1"/>
    <col min="2" max="2" width="40.625" style="882" customWidth="1"/>
    <col min="3" max="3" width="50.625" style="882" customWidth="1"/>
    <col min="4" max="16384" width="8.625" style="882"/>
  </cols>
  <sheetData>
    <row r="1" spans="1:3" ht="18" customHeight="1" x14ac:dyDescent="0.2">
      <c r="A1" s="873" t="s">
        <v>1210</v>
      </c>
    </row>
    <row r="2" spans="1:3" ht="18" customHeight="1" x14ac:dyDescent="0.15"/>
    <row r="3" spans="1:3" ht="18" customHeight="1" x14ac:dyDescent="0.15">
      <c r="A3" s="2135" t="s">
        <v>1211</v>
      </c>
      <c r="B3" s="2135"/>
      <c r="C3" s="2135"/>
    </row>
    <row r="4" spans="1:3" ht="36" customHeight="1" x14ac:dyDescent="0.15">
      <c r="A4" s="883"/>
      <c r="B4" s="883"/>
      <c r="C4" s="883"/>
    </row>
    <row r="5" spans="1:3" ht="18" customHeight="1" x14ac:dyDescent="0.15">
      <c r="B5" s="875" t="s">
        <v>84</v>
      </c>
      <c r="C5" s="884"/>
    </row>
    <row r="6" spans="1:3" ht="18" customHeight="1" x14ac:dyDescent="0.15">
      <c r="B6" s="877" t="s">
        <v>1208</v>
      </c>
      <c r="C6" s="884"/>
    </row>
    <row r="7" spans="1:3" ht="18" customHeight="1" x14ac:dyDescent="0.15"/>
    <row r="8" spans="1:3" ht="18" customHeight="1" x14ac:dyDescent="0.15">
      <c r="A8" s="885"/>
      <c r="B8" s="886"/>
      <c r="C8" s="887"/>
    </row>
    <row r="9" spans="1:3" ht="18" customHeight="1" x14ac:dyDescent="0.15">
      <c r="A9" s="888" t="s">
        <v>1212</v>
      </c>
      <c r="C9" s="889"/>
    </row>
    <row r="10" spans="1:3" ht="72" customHeight="1" x14ac:dyDescent="0.15">
      <c r="A10" s="2136"/>
      <c r="B10" s="2137"/>
      <c r="C10" s="2138"/>
    </row>
    <row r="11" spans="1:3" ht="18" customHeight="1" x14ac:dyDescent="0.15">
      <c r="A11" s="888" t="s">
        <v>306</v>
      </c>
      <c r="C11" s="889"/>
    </row>
    <row r="12" spans="1:3" ht="198" customHeight="1" x14ac:dyDescent="0.15">
      <c r="A12" s="2136"/>
      <c r="B12" s="2137"/>
      <c r="C12" s="2138"/>
    </row>
    <row r="13" spans="1:3" ht="18" customHeight="1" x14ac:dyDescent="0.15">
      <c r="A13" s="888" t="s">
        <v>307</v>
      </c>
      <c r="B13" s="890"/>
      <c r="C13" s="889"/>
    </row>
    <row r="14" spans="1:3" ht="18" customHeight="1" x14ac:dyDescent="0.15">
      <c r="A14" s="888" t="s">
        <v>1213</v>
      </c>
      <c r="C14" s="891" t="s">
        <v>1214</v>
      </c>
    </row>
    <row r="15" spans="1:3" ht="18" customHeight="1" x14ac:dyDescent="0.15">
      <c r="A15" s="888" t="s">
        <v>1215</v>
      </c>
      <c r="C15" s="889"/>
    </row>
    <row r="16" spans="1:3" ht="90" customHeight="1" x14ac:dyDescent="0.15">
      <c r="A16" s="2136"/>
      <c r="B16" s="2137"/>
      <c r="C16" s="2138"/>
    </row>
    <row r="17" spans="1:3" ht="18" customHeight="1" x14ac:dyDescent="0.15">
      <c r="A17" s="888" t="s">
        <v>1216</v>
      </c>
      <c r="C17" s="889"/>
    </row>
    <row r="18" spans="1:3" ht="90" customHeight="1" x14ac:dyDescent="0.15">
      <c r="A18" s="2136"/>
      <c r="B18" s="2137"/>
      <c r="C18" s="2138"/>
    </row>
  </sheetData>
  <mergeCells count="5">
    <mergeCell ref="A3:C3"/>
    <mergeCell ref="A10:C10"/>
    <mergeCell ref="A12:C12"/>
    <mergeCell ref="A16:C16"/>
    <mergeCell ref="A18:C18"/>
  </mergeCells>
  <phoneticPr fontId="5"/>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FB83A-9311-42FD-B829-0D9F18CBDFB3}">
  <sheetPr>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872" customWidth="1"/>
    <col min="2" max="2" width="54.625" style="872" customWidth="1"/>
    <col min="3" max="250" width="9" style="872"/>
    <col min="251" max="251" width="11.375" style="872" customWidth="1"/>
    <col min="252" max="506" width="9" style="872"/>
    <col min="507" max="507" width="11.375" style="872" customWidth="1"/>
    <col min="508" max="762" width="9" style="872"/>
    <col min="763" max="763" width="11.375" style="872" customWidth="1"/>
    <col min="764" max="1018" width="9" style="872"/>
    <col min="1019" max="1019" width="11.375" style="872" customWidth="1"/>
    <col min="1020" max="1274" width="9" style="872"/>
    <col min="1275" max="1275" width="11.375" style="872" customWidth="1"/>
    <col min="1276" max="1530" width="9" style="872"/>
    <col min="1531" max="1531" width="11.375" style="872" customWidth="1"/>
    <col min="1532" max="1786" width="9" style="872"/>
    <col min="1787" max="1787" width="11.375" style="872" customWidth="1"/>
    <col min="1788" max="2042" width="9" style="872"/>
    <col min="2043" max="2043" width="11.375" style="872" customWidth="1"/>
    <col min="2044" max="2298" width="9" style="872"/>
    <col min="2299" max="2299" width="11.375" style="872" customWidth="1"/>
    <col min="2300" max="2554" width="9" style="872"/>
    <col min="2555" max="2555" width="11.375" style="872" customWidth="1"/>
    <col min="2556" max="2810" width="9" style="872"/>
    <col min="2811" max="2811" width="11.375" style="872" customWidth="1"/>
    <col min="2812" max="3066" width="9" style="872"/>
    <col min="3067" max="3067" width="11.375" style="872" customWidth="1"/>
    <col min="3068" max="3322" width="9" style="872"/>
    <col min="3323" max="3323" width="11.375" style="872" customWidth="1"/>
    <col min="3324" max="3578" width="9" style="872"/>
    <col min="3579" max="3579" width="11.375" style="872" customWidth="1"/>
    <col min="3580" max="3834" width="9" style="872"/>
    <col min="3835" max="3835" width="11.375" style="872" customWidth="1"/>
    <col min="3836" max="4090" width="9" style="872"/>
    <col min="4091" max="4091" width="11.375" style="872" customWidth="1"/>
    <col min="4092" max="4346" width="9" style="872"/>
    <col min="4347" max="4347" width="11.375" style="872" customWidth="1"/>
    <col min="4348" max="4602" width="9" style="872"/>
    <col min="4603" max="4603" width="11.375" style="872" customWidth="1"/>
    <col min="4604" max="4858" width="9" style="872"/>
    <col min="4859" max="4859" width="11.375" style="872" customWidth="1"/>
    <col min="4860" max="5114" width="9" style="872"/>
    <col min="5115" max="5115" width="11.375" style="872" customWidth="1"/>
    <col min="5116" max="5370" width="9" style="872"/>
    <col min="5371" max="5371" width="11.375" style="872" customWidth="1"/>
    <col min="5372" max="5626" width="9" style="872"/>
    <col min="5627" max="5627" width="11.375" style="872" customWidth="1"/>
    <col min="5628" max="5882" width="9" style="872"/>
    <col min="5883" max="5883" width="11.375" style="872" customWidth="1"/>
    <col min="5884" max="6138" width="9" style="872"/>
    <col min="6139" max="6139" width="11.375" style="872" customWidth="1"/>
    <col min="6140" max="6394" width="9" style="872"/>
    <col min="6395" max="6395" width="11.375" style="872" customWidth="1"/>
    <col min="6396" max="6650" width="9" style="872"/>
    <col min="6651" max="6651" width="11.375" style="872" customWidth="1"/>
    <col min="6652" max="6906" width="9" style="872"/>
    <col min="6907" max="6907" width="11.375" style="872" customWidth="1"/>
    <col min="6908" max="7162" width="9" style="872"/>
    <col min="7163" max="7163" width="11.375" style="872" customWidth="1"/>
    <col min="7164" max="7418" width="9" style="872"/>
    <col min="7419" max="7419" width="11.375" style="872" customWidth="1"/>
    <col min="7420" max="7674" width="9" style="872"/>
    <col min="7675" max="7675" width="11.375" style="872" customWidth="1"/>
    <col min="7676" max="7930" width="9" style="872"/>
    <col min="7931" max="7931" width="11.375" style="872" customWidth="1"/>
    <col min="7932" max="8186" width="9" style="872"/>
    <col min="8187" max="8187" width="11.375" style="872" customWidth="1"/>
    <col min="8188" max="8442" width="9" style="872"/>
    <col min="8443" max="8443" width="11.375" style="872" customWidth="1"/>
    <col min="8444" max="8698" width="9" style="872"/>
    <col min="8699" max="8699" width="11.375" style="872" customWidth="1"/>
    <col min="8700" max="8954" width="9" style="872"/>
    <col min="8955" max="8955" width="11.375" style="872" customWidth="1"/>
    <col min="8956" max="9210" width="9" style="872"/>
    <col min="9211" max="9211" width="11.375" style="872" customWidth="1"/>
    <col min="9212" max="9466" width="9" style="872"/>
    <col min="9467" max="9467" width="11.375" style="872" customWidth="1"/>
    <col min="9468" max="9722" width="9" style="872"/>
    <col min="9723" max="9723" width="11.375" style="872" customWidth="1"/>
    <col min="9724" max="9978" width="9" style="872"/>
    <col min="9979" max="9979" width="11.375" style="872" customWidth="1"/>
    <col min="9980" max="10234" width="9" style="872"/>
    <col min="10235" max="10235" width="11.375" style="872" customWidth="1"/>
    <col min="10236" max="10490" width="9" style="872"/>
    <col min="10491" max="10491" width="11.375" style="872" customWidth="1"/>
    <col min="10492" max="10746" width="9" style="872"/>
    <col min="10747" max="10747" width="11.375" style="872" customWidth="1"/>
    <col min="10748" max="11002" width="9" style="872"/>
    <col min="11003" max="11003" width="11.375" style="872" customWidth="1"/>
    <col min="11004" max="11258" width="9" style="872"/>
    <col min="11259" max="11259" width="11.375" style="872" customWidth="1"/>
    <col min="11260" max="11514" width="9" style="872"/>
    <col min="11515" max="11515" width="11.375" style="872" customWidth="1"/>
    <col min="11516" max="11770" width="9" style="872"/>
    <col min="11771" max="11771" width="11.375" style="872" customWidth="1"/>
    <col min="11772" max="12026" width="9" style="872"/>
    <col min="12027" max="12027" width="11.375" style="872" customWidth="1"/>
    <col min="12028" max="12282" width="9" style="872"/>
    <col min="12283" max="12283" width="11.375" style="872" customWidth="1"/>
    <col min="12284" max="12538" width="9" style="872"/>
    <col min="12539" max="12539" width="11.375" style="872" customWidth="1"/>
    <col min="12540" max="12794" width="9" style="872"/>
    <col min="12795" max="12795" width="11.375" style="872" customWidth="1"/>
    <col min="12796" max="13050" width="9" style="872"/>
    <col min="13051" max="13051" width="11.375" style="872" customWidth="1"/>
    <col min="13052" max="13306" width="9" style="872"/>
    <col min="13307" max="13307" width="11.375" style="872" customWidth="1"/>
    <col min="13308" max="13562" width="9" style="872"/>
    <col min="13563" max="13563" width="11.375" style="872" customWidth="1"/>
    <col min="13564" max="13818" width="9" style="872"/>
    <col min="13819" max="13819" width="11.375" style="872" customWidth="1"/>
    <col min="13820" max="14074" width="9" style="872"/>
    <col min="14075" max="14075" width="11.375" style="872" customWidth="1"/>
    <col min="14076" max="14330" width="9" style="872"/>
    <col min="14331" max="14331" width="11.375" style="872" customWidth="1"/>
    <col min="14332" max="14586" width="9" style="872"/>
    <col min="14587" max="14587" width="11.375" style="872" customWidth="1"/>
    <col min="14588" max="14842" width="9" style="872"/>
    <col min="14843" max="14843" width="11.375" style="872" customWidth="1"/>
    <col min="14844" max="15098" width="9" style="872"/>
    <col min="15099" max="15099" width="11.375" style="872" customWidth="1"/>
    <col min="15100" max="15354" width="9" style="872"/>
    <col min="15355" max="15355" width="11.375" style="872" customWidth="1"/>
    <col min="15356" max="15610" width="9" style="872"/>
    <col min="15611" max="15611" width="11.375" style="872" customWidth="1"/>
    <col min="15612" max="15866" width="9" style="872"/>
    <col min="15867" max="15867" width="11.375" style="872" customWidth="1"/>
    <col min="15868" max="16122" width="9" style="872"/>
    <col min="16123" max="16123" width="11.375" style="872" customWidth="1"/>
    <col min="16124" max="16384" width="9" style="872"/>
  </cols>
  <sheetData>
    <row r="1" spans="1:2" ht="17.25" x14ac:dyDescent="0.2">
      <c r="A1" s="870" t="s">
        <v>1206</v>
      </c>
      <c r="B1" s="871"/>
    </row>
    <row r="2" spans="1:2" ht="17.25" x14ac:dyDescent="0.2">
      <c r="A2" s="873"/>
      <c r="B2" s="871"/>
    </row>
    <row r="3" spans="1:2" ht="14.25" x14ac:dyDescent="0.15">
      <c r="A3" s="2135" t="s">
        <v>1207</v>
      </c>
      <c r="B3" s="2135"/>
    </row>
    <row r="4" spans="1:2" ht="14.25" x14ac:dyDescent="0.15">
      <c r="A4" s="871"/>
      <c r="B4" s="874"/>
    </row>
    <row r="5" spans="1:2" ht="20.100000000000001" customHeight="1" x14ac:dyDescent="0.15">
      <c r="A5" s="875" t="s">
        <v>84</v>
      </c>
      <c r="B5" s="876"/>
    </row>
    <row r="6" spans="1:2" ht="20.100000000000001" customHeight="1" x14ac:dyDescent="0.15">
      <c r="A6" s="877" t="s">
        <v>1208</v>
      </c>
      <c r="B6" s="876"/>
    </row>
    <row r="7" spans="1:2" ht="13.5" x14ac:dyDescent="0.15">
      <c r="A7" s="871"/>
      <c r="B7" s="871"/>
    </row>
    <row r="8" spans="1:2" ht="18" customHeight="1" x14ac:dyDescent="0.15">
      <c r="A8" s="2141" t="s">
        <v>308</v>
      </c>
      <c r="B8" s="2142"/>
    </row>
    <row r="9" spans="1:2" ht="13.5" x14ac:dyDescent="0.15">
      <c r="A9" s="878" t="s">
        <v>1209</v>
      </c>
      <c r="B9" s="879"/>
    </row>
    <row r="10" spans="1:2" ht="108" customHeight="1" x14ac:dyDescent="0.15">
      <c r="A10" s="2139"/>
      <c r="B10" s="2140"/>
    </row>
    <row r="11" spans="1:2" ht="13.5" x14ac:dyDescent="0.15">
      <c r="A11" s="878" t="s">
        <v>309</v>
      </c>
      <c r="B11" s="879"/>
    </row>
    <row r="12" spans="1:2" ht="108" customHeight="1" x14ac:dyDescent="0.15">
      <c r="A12" s="2139"/>
      <c r="B12" s="2140"/>
    </row>
    <row r="13" spans="1:2" ht="13.5" x14ac:dyDescent="0.15">
      <c r="A13" s="878" t="s">
        <v>310</v>
      </c>
      <c r="B13" s="879"/>
    </row>
    <row r="14" spans="1:2" ht="108" customHeight="1" x14ac:dyDescent="0.15">
      <c r="A14" s="2139"/>
      <c r="B14" s="2140"/>
    </row>
    <row r="15" spans="1:2" ht="13.5" x14ac:dyDescent="0.15">
      <c r="A15" s="878" t="s">
        <v>311</v>
      </c>
      <c r="B15" s="879"/>
    </row>
    <row r="16" spans="1:2" ht="108" customHeight="1" x14ac:dyDescent="0.15">
      <c r="A16" s="2139"/>
      <c r="B16" s="2140"/>
    </row>
    <row r="17" spans="1:2" ht="13.5" x14ac:dyDescent="0.15">
      <c r="A17" s="880"/>
      <c r="B17" s="881"/>
    </row>
  </sheetData>
  <mergeCells count="6">
    <mergeCell ref="A16:B16"/>
    <mergeCell ref="A3:B3"/>
    <mergeCell ref="A8:B8"/>
    <mergeCell ref="A10:B10"/>
    <mergeCell ref="A12:B12"/>
    <mergeCell ref="A14:B14"/>
  </mergeCells>
  <phoneticPr fontId="5"/>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I15"/>
  <sheetViews>
    <sheetView view="pageBreakPreview" zoomScaleNormal="100" zoomScaleSheetLayoutView="100" workbookViewId="0">
      <selection activeCell="A3" sqref="A3"/>
    </sheetView>
  </sheetViews>
  <sheetFormatPr defaultColWidth="9" defaultRowHeight="33.75" customHeight="1" x14ac:dyDescent="0.15"/>
  <cols>
    <col min="1" max="16384" width="9" style="48"/>
  </cols>
  <sheetData>
    <row r="1" spans="1:9" ht="33.75" customHeight="1" x14ac:dyDescent="0.15">
      <c r="A1" s="48" t="s">
        <v>124</v>
      </c>
    </row>
    <row r="2" spans="1:9" s="62" customFormat="1" ht="33.75" customHeight="1" x14ac:dyDescent="0.15">
      <c r="A2" s="2148" t="s">
        <v>123</v>
      </c>
      <c r="B2" s="2148"/>
      <c r="C2" s="2148"/>
      <c r="D2" s="2148"/>
      <c r="E2" s="2148"/>
      <c r="F2" s="2148"/>
      <c r="G2" s="2148"/>
      <c r="H2" s="2148"/>
      <c r="I2" s="2148"/>
    </row>
    <row r="3" spans="1:9" s="62" customFormat="1" ht="33.75" customHeight="1" x14ac:dyDescent="0.15"/>
    <row r="4" spans="1:9" s="62" customFormat="1" ht="33.75" customHeight="1" x14ac:dyDescent="0.15">
      <c r="E4" s="73" t="s">
        <v>122</v>
      </c>
      <c r="F4" s="2149"/>
      <c r="G4" s="2149"/>
      <c r="H4" s="2149"/>
      <c r="I4" s="2149"/>
    </row>
    <row r="5" spans="1:9" s="62" customFormat="1" ht="33.75" customHeight="1" x14ac:dyDescent="0.15">
      <c r="E5" s="72" t="s">
        <v>22</v>
      </c>
      <c r="F5" s="2150"/>
      <c r="G5" s="2150"/>
      <c r="H5" s="2150"/>
      <c r="I5" s="2150"/>
    </row>
    <row r="6" spans="1:9" s="62" customFormat="1" ht="33.75" customHeight="1" thickBot="1" x14ac:dyDescent="0.2"/>
    <row r="7" spans="1:9" s="62" customFormat="1" ht="33.75" customHeight="1" x14ac:dyDescent="0.15">
      <c r="A7" s="71"/>
      <c r="B7" s="2151" t="s">
        <v>121</v>
      </c>
      <c r="C7" s="2152"/>
      <c r="D7" s="2153"/>
      <c r="E7" s="2154"/>
      <c r="F7" s="2154"/>
      <c r="G7" s="2154"/>
      <c r="H7" s="2154"/>
      <c r="I7" s="2155"/>
    </row>
    <row r="8" spans="1:9" s="62" customFormat="1" ht="33.75" customHeight="1" x14ac:dyDescent="0.15">
      <c r="A8" s="68">
        <v>1</v>
      </c>
      <c r="B8" s="2143" t="s">
        <v>22</v>
      </c>
      <c r="C8" s="2144"/>
      <c r="D8" s="2145"/>
      <c r="E8" s="2146"/>
      <c r="F8" s="2146"/>
      <c r="G8" s="2146"/>
      <c r="H8" s="2146"/>
      <c r="I8" s="2147"/>
    </row>
    <row r="9" spans="1:9" s="62" customFormat="1" ht="33.75" customHeight="1" thickBot="1" x14ac:dyDescent="0.2">
      <c r="A9" s="65"/>
      <c r="B9" s="2156" t="s">
        <v>120</v>
      </c>
      <c r="C9" s="2157"/>
      <c r="D9" s="2158"/>
      <c r="E9" s="2159"/>
      <c r="F9" s="2159"/>
      <c r="G9" s="2159"/>
      <c r="H9" s="2159"/>
      <c r="I9" s="2160"/>
    </row>
    <row r="10" spans="1:9" s="62" customFormat="1" ht="33.75" customHeight="1" x14ac:dyDescent="0.15">
      <c r="A10" s="71"/>
      <c r="B10" s="2151" t="s">
        <v>121</v>
      </c>
      <c r="C10" s="2152"/>
      <c r="D10" s="2153"/>
      <c r="E10" s="2154"/>
      <c r="F10" s="2154"/>
      <c r="G10" s="2154"/>
      <c r="H10" s="2154"/>
      <c r="I10" s="2155"/>
    </row>
    <row r="11" spans="1:9" s="62" customFormat="1" ht="33.75" customHeight="1" x14ac:dyDescent="0.15">
      <c r="A11" s="68">
        <v>2</v>
      </c>
      <c r="B11" s="2143" t="s">
        <v>22</v>
      </c>
      <c r="C11" s="2144"/>
      <c r="D11" s="2145"/>
      <c r="E11" s="2146"/>
      <c r="F11" s="2146"/>
      <c r="G11" s="2146"/>
      <c r="H11" s="2146"/>
      <c r="I11" s="2147"/>
    </row>
    <row r="12" spans="1:9" s="62" customFormat="1" ht="33.75" customHeight="1" thickBot="1" x14ac:dyDescent="0.2">
      <c r="A12" s="65"/>
      <c r="B12" s="2156" t="s">
        <v>120</v>
      </c>
      <c r="C12" s="2157"/>
      <c r="D12" s="2158"/>
      <c r="E12" s="2159"/>
      <c r="F12" s="2159"/>
      <c r="G12" s="2159"/>
      <c r="H12" s="2159"/>
      <c r="I12" s="2160"/>
    </row>
    <row r="13" spans="1:9" s="62" customFormat="1" ht="33.75" customHeight="1" x14ac:dyDescent="0.15">
      <c r="A13" s="71"/>
      <c r="B13" s="2151" t="s">
        <v>121</v>
      </c>
      <c r="C13" s="2152"/>
      <c r="D13" s="2153"/>
      <c r="E13" s="2154"/>
      <c r="F13" s="2154"/>
      <c r="G13" s="2154"/>
      <c r="H13" s="2154"/>
      <c r="I13" s="2155"/>
    </row>
    <row r="14" spans="1:9" s="62" customFormat="1" ht="33.75" customHeight="1" x14ac:dyDescent="0.15">
      <c r="A14" s="68">
        <v>3</v>
      </c>
      <c r="B14" s="2143" t="s">
        <v>22</v>
      </c>
      <c r="C14" s="2144"/>
      <c r="D14" s="2145"/>
      <c r="E14" s="2146"/>
      <c r="F14" s="2146"/>
      <c r="G14" s="2146"/>
      <c r="H14" s="2146"/>
      <c r="I14" s="2147"/>
    </row>
    <row r="15" spans="1:9" s="62" customFormat="1" ht="33.75" customHeight="1" thickBot="1" x14ac:dyDescent="0.2">
      <c r="A15" s="65"/>
      <c r="B15" s="2156" t="s">
        <v>120</v>
      </c>
      <c r="C15" s="2157"/>
      <c r="D15" s="2158"/>
      <c r="E15" s="2159"/>
      <c r="F15" s="2159"/>
      <c r="G15" s="2159"/>
      <c r="H15" s="2159"/>
      <c r="I15" s="2160"/>
    </row>
  </sheetData>
  <mergeCells count="21">
    <mergeCell ref="B15:C15"/>
    <mergeCell ref="D15:I15"/>
    <mergeCell ref="B12:C12"/>
    <mergeCell ref="D12:I12"/>
    <mergeCell ref="B13:C13"/>
    <mergeCell ref="D13:I13"/>
    <mergeCell ref="B14:C14"/>
    <mergeCell ref="D14:I14"/>
    <mergeCell ref="B9:C9"/>
    <mergeCell ref="D9:I9"/>
    <mergeCell ref="B10:C10"/>
    <mergeCell ref="D10:I10"/>
    <mergeCell ref="B11:C11"/>
    <mergeCell ref="D11:I11"/>
    <mergeCell ref="B8:C8"/>
    <mergeCell ref="D8:I8"/>
    <mergeCell ref="A2:I2"/>
    <mergeCell ref="F4:I4"/>
    <mergeCell ref="F5:I5"/>
    <mergeCell ref="B7:C7"/>
    <mergeCell ref="D7:I7"/>
  </mergeCells>
  <phoneticPr fontId="5"/>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I15"/>
  <sheetViews>
    <sheetView view="pageBreakPreview" zoomScaleNormal="100" zoomScaleSheetLayoutView="100" workbookViewId="0">
      <selection activeCell="A3" sqref="A3"/>
    </sheetView>
  </sheetViews>
  <sheetFormatPr defaultColWidth="9" defaultRowHeight="33.75" customHeight="1" x14ac:dyDescent="0.15"/>
  <cols>
    <col min="1" max="16384" width="9" style="48"/>
  </cols>
  <sheetData>
    <row r="1" spans="1:9" ht="33.75" customHeight="1" x14ac:dyDescent="0.15">
      <c r="A1" s="48" t="s">
        <v>124</v>
      </c>
    </row>
    <row r="2" spans="1:9" s="62" customFormat="1" ht="33.75" customHeight="1" x14ac:dyDescent="0.15">
      <c r="D2" s="62" t="s">
        <v>123</v>
      </c>
    </row>
    <row r="3" spans="1:9" s="62" customFormat="1" ht="33.75" customHeight="1" x14ac:dyDescent="0.15"/>
    <row r="4" spans="1:9" s="62" customFormat="1" ht="33.75" customHeight="1" x14ac:dyDescent="0.15">
      <c r="E4" s="73" t="s">
        <v>122</v>
      </c>
      <c r="F4" s="73"/>
      <c r="G4" s="73"/>
      <c r="H4" s="73"/>
      <c r="I4" s="73"/>
    </row>
    <row r="5" spans="1:9" s="62" customFormat="1" ht="33.75" customHeight="1" x14ac:dyDescent="0.15">
      <c r="E5" s="72" t="s">
        <v>22</v>
      </c>
      <c r="F5" s="72"/>
      <c r="G5" s="72"/>
      <c r="H5" s="72"/>
      <c r="I5" s="72"/>
    </row>
    <row r="6" spans="1:9" s="62" customFormat="1" ht="33.75" customHeight="1" thickBot="1" x14ac:dyDescent="0.2"/>
    <row r="7" spans="1:9" s="62" customFormat="1" ht="33.75" customHeight="1" x14ac:dyDescent="0.15">
      <c r="A7" s="71"/>
      <c r="B7" s="2151" t="s">
        <v>121</v>
      </c>
      <c r="C7" s="2152"/>
      <c r="D7" s="70"/>
      <c r="E7" s="70"/>
      <c r="F7" s="70"/>
      <c r="G7" s="70"/>
      <c r="H7" s="70"/>
      <c r="I7" s="69"/>
    </row>
    <row r="8" spans="1:9" s="62" customFormat="1" ht="33.75" customHeight="1" x14ac:dyDescent="0.15">
      <c r="A8" s="68">
        <v>1</v>
      </c>
      <c r="B8" s="2143" t="s">
        <v>22</v>
      </c>
      <c r="C8" s="2144"/>
      <c r="D8" s="67"/>
      <c r="E8" s="67"/>
      <c r="F8" s="67"/>
      <c r="G8" s="67"/>
      <c r="H8" s="67"/>
      <c r="I8" s="66"/>
    </row>
    <row r="9" spans="1:9" s="62" customFormat="1" ht="33.75" customHeight="1" thickBot="1" x14ac:dyDescent="0.2">
      <c r="A9" s="65"/>
      <c r="B9" s="2156" t="s">
        <v>120</v>
      </c>
      <c r="C9" s="2157"/>
      <c r="D9" s="64"/>
      <c r="E9" s="64"/>
      <c r="F9" s="64"/>
      <c r="G9" s="64"/>
      <c r="H9" s="64"/>
      <c r="I9" s="63"/>
    </row>
    <row r="10" spans="1:9" s="62" customFormat="1" ht="33.75" customHeight="1" x14ac:dyDescent="0.15">
      <c r="A10" s="71"/>
      <c r="B10" s="2151" t="s">
        <v>121</v>
      </c>
      <c r="C10" s="2152"/>
      <c r="D10" s="70"/>
      <c r="E10" s="70"/>
      <c r="F10" s="70"/>
      <c r="G10" s="70"/>
      <c r="H10" s="70"/>
      <c r="I10" s="69"/>
    </row>
    <row r="11" spans="1:9" s="62" customFormat="1" ht="33.75" customHeight="1" x14ac:dyDescent="0.15">
      <c r="A11" s="68">
        <v>2</v>
      </c>
      <c r="B11" s="2143" t="s">
        <v>22</v>
      </c>
      <c r="C11" s="2144"/>
      <c r="D11" s="67"/>
      <c r="E11" s="67"/>
      <c r="F11" s="67"/>
      <c r="G11" s="67"/>
      <c r="H11" s="67"/>
      <c r="I11" s="66"/>
    </row>
    <row r="12" spans="1:9" s="62" customFormat="1" ht="33.75" customHeight="1" thickBot="1" x14ac:dyDescent="0.2">
      <c r="A12" s="65"/>
      <c r="B12" s="2156" t="s">
        <v>120</v>
      </c>
      <c r="C12" s="2157"/>
      <c r="D12" s="64"/>
      <c r="E12" s="64"/>
      <c r="F12" s="64"/>
      <c r="G12" s="64"/>
      <c r="H12" s="64"/>
      <c r="I12" s="63"/>
    </row>
    <row r="13" spans="1:9" s="62" customFormat="1" ht="33.75" customHeight="1" x14ac:dyDescent="0.15">
      <c r="A13" s="71"/>
      <c r="B13" s="2151" t="s">
        <v>121</v>
      </c>
      <c r="C13" s="2152"/>
      <c r="D13" s="70"/>
      <c r="E13" s="70"/>
      <c r="F13" s="70"/>
      <c r="G13" s="70"/>
      <c r="H13" s="70"/>
      <c r="I13" s="69"/>
    </row>
    <row r="14" spans="1:9" s="62" customFormat="1" ht="33.75" customHeight="1" x14ac:dyDescent="0.15">
      <c r="A14" s="68">
        <v>3</v>
      </c>
      <c r="B14" s="2143" t="s">
        <v>22</v>
      </c>
      <c r="C14" s="2144"/>
      <c r="D14" s="67"/>
      <c r="E14" s="67"/>
      <c r="F14" s="67"/>
      <c r="G14" s="67"/>
      <c r="H14" s="67"/>
      <c r="I14" s="66"/>
    </row>
    <row r="15" spans="1:9" s="62" customFormat="1" ht="33.75" customHeight="1" thickBot="1" x14ac:dyDescent="0.2">
      <c r="A15" s="65"/>
      <c r="B15" s="2156" t="s">
        <v>120</v>
      </c>
      <c r="C15" s="2157"/>
      <c r="D15" s="64"/>
      <c r="E15" s="64"/>
      <c r="F15" s="64"/>
      <c r="G15" s="64"/>
      <c r="H15" s="64"/>
      <c r="I15" s="63"/>
    </row>
  </sheetData>
  <mergeCells count="9">
    <mergeCell ref="B13:C13"/>
    <mergeCell ref="B14:C14"/>
    <mergeCell ref="B15:C15"/>
    <mergeCell ref="B7:C7"/>
    <mergeCell ref="B8:C8"/>
    <mergeCell ref="B9:C9"/>
    <mergeCell ref="B10:C10"/>
    <mergeCell ref="B11:C11"/>
    <mergeCell ref="B12:C12"/>
  </mergeCells>
  <phoneticPr fontId="5"/>
  <pageMargins left="0.98425196850393704" right="0.59055118110236227" top="0.98425196850393704" bottom="0.98425196850393704" header="0.51181102362204722" footer="0.51181102362204722"/>
  <pageSetup paperSize="9" orientation="portrait" horizont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F0"/>
  </sheetPr>
  <dimension ref="A1:I43"/>
  <sheetViews>
    <sheetView view="pageBreakPreview" zoomScaleNormal="100" zoomScaleSheetLayoutView="100" workbookViewId="0">
      <selection activeCell="A3" sqref="A3"/>
    </sheetView>
  </sheetViews>
  <sheetFormatPr defaultColWidth="9" defaultRowHeight="13.5" x14ac:dyDescent="0.15"/>
  <cols>
    <col min="1" max="3" width="9" style="48"/>
    <col min="4" max="4" width="16.5" style="48" bestFit="1" customWidth="1"/>
    <col min="5" max="16384" width="9" style="48"/>
  </cols>
  <sheetData>
    <row r="1" spans="1:9" x14ac:dyDescent="0.15">
      <c r="A1" s="2162" t="s">
        <v>617</v>
      </c>
      <c r="B1" s="2162"/>
      <c r="C1" s="2162"/>
      <c r="D1" s="2162"/>
      <c r="E1" s="2162"/>
      <c r="F1" s="2162"/>
      <c r="G1" s="2162"/>
      <c r="H1" s="2162"/>
      <c r="I1" s="2162"/>
    </row>
    <row r="4" spans="1:9" ht="36" customHeight="1" x14ac:dyDescent="0.15">
      <c r="A4" s="2162" t="s">
        <v>618</v>
      </c>
      <c r="B4" s="2162"/>
      <c r="C4" s="2162"/>
      <c r="D4" s="2162"/>
      <c r="E4" s="2162"/>
      <c r="F4" s="2162"/>
      <c r="G4" s="2162"/>
      <c r="H4" s="2162"/>
      <c r="I4" s="2162"/>
    </row>
    <row r="5" spans="1:9" x14ac:dyDescent="0.15">
      <c r="A5" s="380"/>
      <c r="B5" s="380"/>
      <c r="C5" s="380"/>
      <c r="D5" s="380"/>
      <c r="E5" s="380"/>
      <c r="F5" s="380"/>
      <c r="G5" s="380"/>
      <c r="H5" s="380"/>
      <c r="I5" s="380"/>
    </row>
    <row r="6" spans="1:9" x14ac:dyDescent="0.15">
      <c r="A6" s="380"/>
      <c r="B6" s="380"/>
      <c r="C6" s="380"/>
      <c r="D6" s="380"/>
      <c r="E6" s="380"/>
      <c r="F6" s="380"/>
      <c r="G6" s="380"/>
      <c r="H6" s="380"/>
      <c r="I6" s="380"/>
    </row>
    <row r="8" spans="1:9" ht="13.5" customHeight="1" x14ac:dyDescent="0.15">
      <c r="A8" s="2161" t="s">
        <v>619</v>
      </c>
      <c r="B8" s="2161"/>
      <c r="C8" s="2161"/>
      <c r="D8" s="2161"/>
      <c r="E8" s="2161"/>
      <c r="F8" s="2161"/>
      <c r="G8" s="2161"/>
      <c r="H8" s="2161"/>
      <c r="I8" s="2161"/>
    </row>
    <row r="9" spans="1:9" x14ac:dyDescent="0.15">
      <c r="A9" s="2161"/>
      <c r="B9" s="2161"/>
      <c r="C9" s="2161"/>
      <c r="D9" s="2161"/>
      <c r="E9" s="2161"/>
      <c r="F9" s="2161"/>
      <c r="G9" s="2161"/>
      <c r="H9" s="2161"/>
      <c r="I9" s="2161"/>
    </row>
    <row r="10" spans="1:9" x14ac:dyDescent="0.15">
      <c r="A10" s="2161"/>
      <c r="B10" s="2161"/>
      <c r="C10" s="2161"/>
      <c r="D10" s="2161"/>
      <c r="E10" s="2161"/>
      <c r="F10" s="2161"/>
      <c r="G10" s="2161"/>
      <c r="H10" s="2161"/>
      <c r="I10" s="2161"/>
    </row>
    <row r="11" spans="1:9" ht="12.75" customHeight="1" x14ac:dyDescent="0.15">
      <c r="A11" s="2161"/>
      <c r="B11" s="2161"/>
      <c r="C11" s="2161"/>
      <c r="D11" s="2161"/>
      <c r="E11" s="2161"/>
      <c r="F11" s="2161"/>
      <c r="G11" s="2161"/>
      <c r="H11" s="2161"/>
      <c r="I11" s="2161"/>
    </row>
    <row r="12" spans="1:9" ht="12.75" customHeight="1" x14ac:dyDescent="0.15">
      <c r="A12" s="171"/>
      <c r="B12" s="171"/>
      <c r="C12" s="171"/>
      <c r="D12" s="171"/>
      <c r="E12" s="171"/>
      <c r="F12" s="171"/>
      <c r="G12" s="171"/>
      <c r="H12" s="171"/>
      <c r="I12" s="171"/>
    </row>
    <row r="14" spans="1:9" x14ac:dyDescent="0.15">
      <c r="A14" s="48" t="s">
        <v>620</v>
      </c>
    </row>
    <row r="15" spans="1:9" x14ac:dyDescent="0.15">
      <c r="A15" s="2161" t="s">
        <v>621</v>
      </c>
      <c r="B15" s="2161"/>
      <c r="C15" s="2161"/>
      <c r="D15" s="2161"/>
      <c r="E15" s="2161"/>
      <c r="F15" s="2161"/>
      <c r="G15" s="2161"/>
      <c r="H15" s="2161"/>
      <c r="I15" s="2161"/>
    </row>
    <row r="16" spans="1:9" ht="13.5" customHeight="1" x14ac:dyDescent="0.15">
      <c r="A16" s="2161"/>
      <c r="B16" s="2161"/>
      <c r="C16" s="2161"/>
      <c r="D16" s="2161"/>
      <c r="E16" s="2161"/>
      <c r="F16" s="2161"/>
      <c r="G16" s="2161"/>
      <c r="H16" s="2161"/>
      <c r="I16" s="2161"/>
    </row>
    <row r="17" spans="1:9" x14ac:dyDescent="0.15">
      <c r="A17" s="2161"/>
      <c r="B17" s="2161"/>
      <c r="C17" s="2161"/>
      <c r="D17" s="2161"/>
      <c r="E17" s="2161"/>
      <c r="F17" s="2161"/>
      <c r="G17" s="2161"/>
      <c r="H17" s="2161"/>
      <c r="I17" s="2161"/>
    </row>
    <row r="18" spans="1:9" x14ac:dyDescent="0.15">
      <c r="A18" s="2161"/>
      <c r="B18" s="2161"/>
      <c r="C18" s="2161"/>
      <c r="D18" s="2161"/>
      <c r="E18" s="2161"/>
      <c r="F18" s="2161"/>
      <c r="G18" s="2161"/>
      <c r="H18" s="2161"/>
      <c r="I18" s="2161"/>
    </row>
    <row r="19" spans="1:9" x14ac:dyDescent="0.15">
      <c r="A19" s="171"/>
      <c r="B19" s="171"/>
      <c r="C19" s="171"/>
      <c r="D19" s="171"/>
      <c r="E19" s="171"/>
      <c r="F19" s="171"/>
      <c r="G19" s="171"/>
      <c r="H19" s="171"/>
      <c r="I19" s="171"/>
    </row>
    <row r="20" spans="1:9" ht="12.75" customHeight="1" x14ac:dyDescent="0.15"/>
    <row r="21" spans="1:9" x14ac:dyDescent="0.15">
      <c r="A21" s="48" t="s">
        <v>132</v>
      </c>
    </row>
    <row r="22" spans="1:9" x14ac:dyDescent="0.15">
      <c r="A22" s="48" t="s">
        <v>622</v>
      </c>
    </row>
    <row r="23" spans="1:9" x14ac:dyDescent="0.15">
      <c r="A23" s="2161" t="s">
        <v>623</v>
      </c>
      <c r="B23" s="2161"/>
      <c r="C23" s="2161"/>
      <c r="D23" s="2161"/>
      <c r="E23" s="2161"/>
      <c r="F23" s="2161"/>
      <c r="G23" s="2161"/>
      <c r="H23" s="2161"/>
      <c r="I23" s="2161"/>
    </row>
    <row r="24" spans="1:9" x14ac:dyDescent="0.15">
      <c r="A24" s="2161"/>
      <c r="B24" s="2161"/>
      <c r="C24" s="2161"/>
      <c r="D24" s="2161"/>
      <c r="E24" s="2161"/>
      <c r="F24" s="2161"/>
      <c r="G24" s="2161"/>
      <c r="H24" s="2161"/>
      <c r="I24" s="2161"/>
    </row>
    <row r="25" spans="1:9" x14ac:dyDescent="0.15">
      <c r="A25" s="171"/>
      <c r="B25" s="171"/>
      <c r="C25" s="171"/>
      <c r="D25" s="171"/>
      <c r="E25" s="171"/>
      <c r="F25" s="171"/>
      <c r="G25" s="171"/>
      <c r="H25" s="171"/>
      <c r="I25" s="171"/>
    </row>
    <row r="27" spans="1:9" x14ac:dyDescent="0.15">
      <c r="A27" s="48" t="s">
        <v>131</v>
      </c>
    </row>
    <row r="28" spans="1:9" x14ac:dyDescent="0.15">
      <c r="A28" s="2161" t="s">
        <v>130</v>
      </c>
      <c r="B28" s="2161"/>
      <c r="C28" s="2161"/>
      <c r="D28" s="2161"/>
      <c r="E28" s="2161"/>
      <c r="F28" s="2161"/>
      <c r="G28" s="2161"/>
      <c r="H28" s="2161"/>
      <c r="I28" s="2161"/>
    </row>
    <row r="29" spans="1:9" x14ac:dyDescent="0.15">
      <c r="A29" s="2161"/>
      <c r="B29" s="2161"/>
      <c r="C29" s="2161"/>
      <c r="D29" s="2161"/>
      <c r="E29" s="2161"/>
      <c r="F29" s="2161"/>
      <c r="G29" s="2161"/>
      <c r="H29" s="2161"/>
      <c r="I29" s="2161"/>
    </row>
    <row r="30" spans="1:9" x14ac:dyDescent="0.15">
      <c r="A30" s="171"/>
      <c r="B30" s="171"/>
      <c r="C30" s="171"/>
      <c r="D30" s="171"/>
      <c r="E30" s="171"/>
      <c r="F30" s="171"/>
      <c r="G30" s="171"/>
      <c r="H30" s="171"/>
      <c r="I30" s="171"/>
    </row>
    <row r="32" spans="1:9" x14ac:dyDescent="0.15">
      <c r="A32" s="48" t="s">
        <v>129</v>
      </c>
    </row>
    <row r="35" spans="2:5" x14ac:dyDescent="0.15">
      <c r="B35" s="48" t="s">
        <v>624</v>
      </c>
    </row>
    <row r="38" spans="2:5" ht="22.5" customHeight="1" x14ac:dyDescent="0.15">
      <c r="B38" s="48" t="s">
        <v>128</v>
      </c>
    </row>
    <row r="39" spans="2:5" x14ac:dyDescent="0.15">
      <c r="C39" s="48" t="s">
        <v>625</v>
      </c>
      <c r="D39" s="48" t="s">
        <v>626</v>
      </c>
      <c r="E39" s="48" t="s">
        <v>125</v>
      </c>
    </row>
    <row r="40" spans="2:5" x14ac:dyDescent="0.15">
      <c r="C40" s="48" t="s">
        <v>627</v>
      </c>
      <c r="D40" s="48" t="s">
        <v>628</v>
      </c>
      <c r="E40" s="48" t="s">
        <v>629</v>
      </c>
    </row>
    <row r="41" spans="2:5" ht="23.25" customHeight="1" x14ac:dyDescent="0.15">
      <c r="B41" s="48" t="s">
        <v>128</v>
      </c>
    </row>
    <row r="42" spans="2:5" x14ac:dyDescent="0.15">
      <c r="C42" s="48" t="s">
        <v>127</v>
      </c>
      <c r="D42" s="48" t="s">
        <v>126</v>
      </c>
      <c r="E42" s="48" t="s">
        <v>125</v>
      </c>
    </row>
    <row r="43" spans="2:5" x14ac:dyDescent="0.15">
      <c r="C43" s="48" t="s">
        <v>630</v>
      </c>
      <c r="D43" s="48" t="s">
        <v>631</v>
      </c>
      <c r="E43" s="48" t="s">
        <v>632</v>
      </c>
    </row>
  </sheetData>
  <mergeCells count="6">
    <mergeCell ref="A28:I29"/>
    <mergeCell ref="A1:I1"/>
    <mergeCell ref="A4:I4"/>
    <mergeCell ref="A8:I11"/>
    <mergeCell ref="A15:I18"/>
    <mergeCell ref="A23:I24"/>
  </mergeCells>
  <phoneticPr fontId="5"/>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D1DA8-1FA9-4722-8220-3597381EFCEF}">
  <sheetPr>
    <pageSetUpPr fitToPage="1"/>
  </sheetPr>
  <dimension ref="A1:M23"/>
  <sheetViews>
    <sheetView view="pageBreakPreview" zoomScale="130" zoomScaleNormal="150" zoomScaleSheetLayoutView="130" workbookViewId="0"/>
  </sheetViews>
  <sheetFormatPr defaultColWidth="6.625" defaultRowHeight="12.75" x14ac:dyDescent="0.15"/>
  <cols>
    <col min="1" max="1" width="4.75" style="893" customWidth="1"/>
    <col min="2" max="3" width="11.125" style="893" customWidth="1"/>
    <col min="4" max="5" width="9.625" style="893" customWidth="1"/>
    <col min="6" max="6" width="13.375" style="893" customWidth="1"/>
    <col min="7" max="12" width="4" style="893" customWidth="1"/>
    <col min="13" max="13" width="1.875" style="893" customWidth="1"/>
    <col min="14" max="16384" width="6.625" style="893"/>
  </cols>
  <sheetData>
    <row r="1" spans="1:13" ht="20.100000000000001" customHeight="1" x14ac:dyDescent="0.15">
      <c r="A1" s="892" t="s">
        <v>1217</v>
      </c>
    </row>
    <row r="2" spans="1:13" ht="20.100000000000001" customHeight="1" x14ac:dyDescent="0.15">
      <c r="A2" s="2163" t="s">
        <v>1218</v>
      </c>
      <c r="B2" s="2163"/>
      <c r="C2" s="2163"/>
      <c r="D2" s="2163"/>
      <c r="E2" s="2163"/>
      <c r="F2" s="2163"/>
      <c r="G2" s="2163"/>
      <c r="H2" s="2163"/>
      <c r="I2" s="2163"/>
      <c r="J2" s="2163"/>
      <c r="K2" s="2163"/>
      <c r="L2" s="2163"/>
      <c r="M2" s="2163"/>
    </row>
    <row r="3" spans="1:13" ht="20.100000000000001" customHeight="1" x14ac:dyDescent="0.15">
      <c r="A3" s="894"/>
      <c r="B3" s="894"/>
      <c r="C3" s="894"/>
      <c r="D3" s="894"/>
      <c r="E3" s="894"/>
      <c r="F3" s="894"/>
      <c r="G3" s="894"/>
      <c r="H3" s="894"/>
      <c r="I3" s="894"/>
      <c r="J3" s="894"/>
      <c r="K3" s="894"/>
      <c r="L3" s="894"/>
    </row>
    <row r="4" spans="1:13" ht="20.100000000000001" customHeight="1" x14ac:dyDescent="0.15">
      <c r="A4" s="895"/>
      <c r="B4" s="895"/>
      <c r="C4" s="895"/>
      <c r="D4" s="895"/>
      <c r="E4" s="895"/>
      <c r="F4" s="895"/>
      <c r="G4" s="896"/>
      <c r="H4" s="897" t="s">
        <v>272</v>
      </c>
      <c r="I4" s="897"/>
      <c r="J4" s="897" t="s">
        <v>62</v>
      </c>
      <c r="K4" s="897"/>
      <c r="L4" s="897" t="s">
        <v>56</v>
      </c>
    </row>
    <row r="5" spans="1:13" ht="20.100000000000001" customHeight="1" x14ac:dyDescent="0.15">
      <c r="A5" s="2164"/>
      <c r="B5" s="2164"/>
      <c r="C5" s="895" t="s">
        <v>1219</v>
      </c>
      <c r="D5" s="895"/>
      <c r="E5" s="895"/>
      <c r="F5" s="895"/>
      <c r="G5" s="895"/>
      <c r="H5" s="895"/>
      <c r="I5" s="895"/>
      <c r="J5" s="895"/>
      <c r="K5" s="895"/>
      <c r="L5" s="895"/>
    </row>
    <row r="6" spans="1:13" ht="20.100000000000001" customHeight="1" x14ac:dyDescent="0.15">
      <c r="A6" s="892"/>
      <c r="B6" s="892"/>
      <c r="C6" s="892"/>
      <c r="D6" s="892"/>
      <c r="E6" s="892"/>
      <c r="F6" s="892"/>
      <c r="G6" s="892"/>
      <c r="H6" s="892"/>
      <c r="I6" s="892"/>
      <c r="J6" s="892"/>
      <c r="K6" s="892"/>
      <c r="L6" s="892"/>
    </row>
    <row r="7" spans="1:13" s="899" customFormat="1" ht="20.100000000000001" customHeight="1" x14ac:dyDescent="0.15">
      <c r="A7" s="2165" t="s">
        <v>1220</v>
      </c>
      <c r="B7" s="2165"/>
      <c r="C7" s="2165"/>
      <c r="D7" s="898" t="s">
        <v>1221</v>
      </c>
      <c r="E7" s="2166"/>
      <c r="F7" s="2166"/>
      <c r="G7" s="2166"/>
      <c r="H7" s="2166"/>
      <c r="I7" s="2166"/>
      <c r="J7" s="2166"/>
      <c r="K7" s="2166"/>
      <c r="L7" s="2166"/>
    </row>
    <row r="8" spans="1:13" ht="20.100000000000001" customHeight="1" x14ac:dyDescent="0.15">
      <c r="A8" s="900"/>
      <c r="B8" s="900"/>
      <c r="C8" s="900"/>
      <c r="D8" s="901"/>
      <c r="E8" s="2167"/>
      <c r="F8" s="2167"/>
      <c r="G8" s="2167"/>
      <c r="H8" s="2167"/>
      <c r="I8" s="2167"/>
      <c r="J8" s="2167"/>
      <c r="K8" s="2167"/>
      <c r="L8" s="2167"/>
    </row>
    <row r="9" spans="1:13" ht="20.100000000000001" customHeight="1" x14ac:dyDescent="0.15">
      <c r="A9" s="900"/>
      <c r="B9" s="900"/>
      <c r="C9" s="900"/>
      <c r="D9" s="2168" t="s">
        <v>1222</v>
      </c>
      <c r="E9" s="2168"/>
      <c r="F9" s="2169"/>
      <c r="G9" s="2169"/>
      <c r="H9" s="2169"/>
      <c r="I9" s="2169"/>
      <c r="J9" s="2169"/>
      <c r="K9" s="2169"/>
      <c r="L9" s="2169"/>
    </row>
    <row r="10" spans="1:13" ht="20.100000000000001" customHeight="1" x14ac:dyDescent="0.15">
      <c r="D10" s="2171"/>
      <c r="E10" s="2171"/>
      <c r="F10" s="2170"/>
      <c r="G10" s="2170"/>
      <c r="H10" s="2170"/>
      <c r="I10" s="2170"/>
      <c r="J10" s="2170"/>
      <c r="K10" s="2170"/>
      <c r="L10" s="2170"/>
    </row>
    <row r="11" spans="1:13" ht="20.100000000000001" customHeight="1" x14ac:dyDescent="0.15">
      <c r="A11" s="2176"/>
      <c r="B11" s="2176"/>
      <c r="C11" s="2176"/>
      <c r="D11" s="2176"/>
      <c r="E11" s="2176"/>
      <c r="F11" s="2176"/>
      <c r="G11" s="2176"/>
      <c r="H11" s="2176"/>
      <c r="I11" s="2176"/>
      <c r="J11" s="2176"/>
      <c r="K11" s="2176"/>
      <c r="L11" s="2176"/>
    </row>
    <row r="12" spans="1:13" ht="20.100000000000001" customHeight="1" x14ac:dyDescent="0.15">
      <c r="A12" s="902"/>
      <c r="B12" s="902"/>
      <c r="C12" s="902"/>
      <c r="D12" s="902"/>
      <c r="E12" s="902"/>
      <c r="F12" s="902"/>
      <c r="G12" s="902"/>
      <c r="H12" s="902"/>
      <c r="I12" s="902"/>
      <c r="J12" s="902"/>
      <c r="K12" s="902"/>
      <c r="L12" s="902"/>
    </row>
    <row r="13" spans="1:13" s="905" customFormat="1" ht="20.100000000000001" customHeight="1" x14ac:dyDescent="0.15">
      <c r="A13" s="903" t="s">
        <v>1223</v>
      </c>
      <c r="B13" s="904"/>
      <c r="C13" s="904"/>
      <c r="D13" s="904"/>
      <c r="E13" s="904"/>
      <c r="F13" s="904"/>
      <c r="G13" s="904"/>
      <c r="H13" s="904"/>
      <c r="I13" s="904"/>
      <c r="J13" s="904"/>
      <c r="K13" s="904"/>
      <c r="L13" s="904"/>
    </row>
    <row r="14" spans="1:13" ht="20.100000000000001" customHeight="1" x14ac:dyDescent="0.15"/>
    <row r="15" spans="1:13" ht="30" customHeight="1" x14ac:dyDescent="0.15">
      <c r="B15" s="906"/>
      <c r="C15" s="2177" t="s">
        <v>1224</v>
      </c>
      <c r="D15" s="2178"/>
      <c r="E15" s="2178"/>
      <c r="F15" s="2178"/>
      <c r="G15" s="2178"/>
      <c r="H15" s="2178"/>
      <c r="I15" s="2179"/>
    </row>
    <row r="16" spans="1:13" ht="30" customHeight="1" x14ac:dyDescent="0.15">
      <c r="B16" s="906"/>
      <c r="C16" s="2180" t="s">
        <v>1225</v>
      </c>
      <c r="D16" s="2180"/>
      <c r="E16" s="2180"/>
      <c r="F16" s="2180"/>
      <c r="G16" s="2180"/>
      <c r="H16" s="2180"/>
      <c r="I16" s="2180"/>
    </row>
    <row r="17" spans="2:9" ht="30" customHeight="1" x14ac:dyDescent="0.15">
      <c r="B17" s="906"/>
      <c r="C17" s="2180" t="s">
        <v>1226</v>
      </c>
      <c r="D17" s="2180"/>
      <c r="E17" s="2180"/>
      <c r="F17" s="2180"/>
      <c r="G17" s="2180"/>
      <c r="H17" s="2180"/>
      <c r="I17" s="2180"/>
    </row>
    <row r="18" spans="2:9" ht="30" customHeight="1" x14ac:dyDescent="0.15">
      <c r="B18" s="906"/>
      <c r="C18" s="2180" t="s">
        <v>1227</v>
      </c>
      <c r="D18" s="2180"/>
      <c r="E18" s="2180"/>
      <c r="F18" s="2180"/>
      <c r="G18" s="2180"/>
      <c r="H18" s="2180"/>
      <c r="I18" s="2180"/>
    </row>
    <row r="19" spans="2:9" s="908" customFormat="1" ht="30" customHeight="1" x14ac:dyDescent="0.15">
      <c r="B19" s="907"/>
      <c r="C19" s="2172" t="s">
        <v>1228</v>
      </c>
      <c r="D19" s="2173"/>
      <c r="E19" s="2173"/>
      <c r="F19" s="2173"/>
      <c r="G19" s="2173"/>
      <c r="H19" s="2173"/>
      <c r="I19" s="2174"/>
    </row>
    <row r="20" spans="2:9" s="908" customFormat="1" ht="30" customHeight="1" x14ac:dyDescent="0.15">
      <c r="B20" s="907"/>
      <c r="C20" s="2172" t="s">
        <v>1229</v>
      </c>
      <c r="D20" s="2173"/>
      <c r="E20" s="2173"/>
      <c r="F20" s="2173"/>
      <c r="G20" s="2173"/>
      <c r="H20" s="2173"/>
      <c r="I20" s="2174"/>
    </row>
    <row r="21" spans="2:9" s="908" customFormat="1" ht="30" customHeight="1" x14ac:dyDescent="0.15">
      <c r="B21" s="907"/>
      <c r="C21" s="2175" t="s">
        <v>1230</v>
      </c>
      <c r="D21" s="2175"/>
      <c r="E21" s="2175"/>
      <c r="F21" s="2175"/>
      <c r="G21" s="2175"/>
      <c r="H21" s="2175"/>
      <c r="I21" s="2175"/>
    </row>
    <row r="22" spans="2:9" s="909" customFormat="1" ht="30" customHeight="1" x14ac:dyDescent="0.15">
      <c r="B22" s="909" t="s">
        <v>1231</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5"/>
  <dataValidations count="1">
    <dataValidation type="list" allowBlank="1" showInputMessage="1" showErrorMessage="1" sqref="B15:B21" xr:uid="{669C5EFD-6682-40ED-9AED-20CC5B287E3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4C8A-97D8-4E40-A2BE-1C0738A5F01F}">
  <sheetPr>
    <pageSetUpPr fitToPage="1"/>
  </sheetPr>
  <dimension ref="B1:C18"/>
  <sheetViews>
    <sheetView showGridLines="0" view="pageBreakPreview" zoomScale="120" zoomScaleNormal="150" zoomScaleSheetLayoutView="120" workbookViewId="0"/>
  </sheetViews>
  <sheetFormatPr defaultColWidth="7" defaultRowHeight="13.5" x14ac:dyDescent="0.15"/>
  <cols>
    <col min="1" max="1" width="0.75" style="914" customWidth="1"/>
    <col min="2" max="2" width="5.875" style="914" customWidth="1"/>
    <col min="3" max="3" width="83.125" style="915" customWidth="1"/>
    <col min="4" max="4" width="0.75" style="914" customWidth="1"/>
    <col min="5" max="10" width="7" style="914"/>
    <col min="11" max="11" width="6.5" style="914" customWidth="1"/>
    <col min="12" max="16384" width="7" style="914"/>
  </cols>
  <sheetData>
    <row r="1" spans="2:3" s="912" customFormat="1" x14ac:dyDescent="0.15">
      <c r="B1" s="910" t="s">
        <v>1232</v>
      </c>
      <c r="C1" s="911"/>
    </row>
    <row r="2" spans="2:3" s="912" customFormat="1" x14ac:dyDescent="0.15">
      <c r="C2" s="913" t="s">
        <v>1233</v>
      </c>
    </row>
    <row r="3" spans="2:3" ht="6" customHeight="1" x14ac:dyDescent="0.15"/>
    <row r="4" spans="2:3" x14ac:dyDescent="0.15">
      <c r="B4" s="916" t="s">
        <v>1234</v>
      </c>
      <c r="C4" s="917" t="s">
        <v>1235</v>
      </c>
    </row>
    <row r="5" spans="2:3" ht="21" x14ac:dyDescent="0.15">
      <c r="B5" s="916" t="s">
        <v>1236</v>
      </c>
      <c r="C5" s="917" t="s">
        <v>1237</v>
      </c>
    </row>
    <row r="6" spans="2:3" ht="21" x14ac:dyDescent="0.15">
      <c r="B6" s="916" t="s">
        <v>1238</v>
      </c>
      <c r="C6" s="917" t="s">
        <v>1239</v>
      </c>
    </row>
    <row r="7" spans="2:3" x14ac:dyDescent="0.15">
      <c r="B7" s="916" t="s">
        <v>1240</v>
      </c>
      <c r="C7" s="917" t="s">
        <v>1241</v>
      </c>
    </row>
    <row r="8" spans="2:3" ht="21" x14ac:dyDescent="0.15">
      <c r="B8" s="916" t="s">
        <v>1242</v>
      </c>
      <c r="C8" s="917" t="s">
        <v>1243</v>
      </c>
    </row>
    <row r="9" spans="2:3" ht="21" x14ac:dyDescent="0.15">
      <c r="B9" s="916" t="s">
        <v>1244</v>
      </c>
      <c r="C9" s="917" t="s">
        <v>1245</v>
      </c>
    </row>
    <row r="10" spans="2:3" ht="110.1" customHeight="1" x14ac:dyDescent="0.15">
      <c r="B10" s="916" t="s">
        <v>1246</v>
      </c>
      <c r="C10" s="917" t="s">
        <v>1247</v>
      </c>
    </row>
    <row r="11" spans="2:3" ht="110.1" customHeight="1" x14ac:dyDescent="0.15">
      <c r="B11" s="916" t="s">
        <v>1248</v>
      </c>
      <c r="C11" s="917" t="s">
        <v>1249</v>
      </c>
    </row>
    <row r="12" spans="2:3" ht="42" x14ac:dyDescent="0.15">
      <c r="B12" s="916" t="s">
        <v>1250</v>
      </c>
      <c r="C12" s="917" t="s">
        <v>1251</v>
      </c>
    </row>
    <row r="13" spans="2:3" ht="63" x14ac:dyDescent="0.15">
      <c r="B13" s="916" t="s">
        <v>1252</v>
      </c>
      <c r="C13" s="917" t="s">
        <v>1253</v>
      </c>
    </row>
    <row r="14" spans="2:3" ht="42" x14ac:dyDescent="0.15">
      <c r="B14" s="916" t="s">
        <v>1254</v>
      </c>
      <c r="C14" s="917" t="s">
        <v>1255</v>
      </c>
    </row>
    <row r="15" spans="2:3" x14ac:dyDescent="0.15">
      <c r="B15" s="916" t="s">
        <v>1256</v>
      </c>
      <c r="C15" s="917" t="s">
        <v>1257</v>
      </c>
    </row>
    <row r="16" spans="2:3" x14ac:dyDescent="0.15">
      <c r="B16" s="916" t="s">
        <v>1258</v>
      </c>
      <c r="C16" s="917" t="s">
        <v>1259</v>
      </c>
    </row>
    <row r="17" spans="2:3" x14ac:dyDescent="0.15">
      <c r="B17" s="916" t="s">
        <v>1260</v>
      </c>
      <c r="C17" s="917" t="s">
        <v>1261</v>
      </c>
    </row>
    <row r="18" spans="2:3" x14ac:dyDescent="0.15">
      <c r="B18" s="918" t="s">
        <v>1262</v>
      </c>
      <c r="C18" s="911"/>
    </row>
  </sheetData>
  <phoneticPr fontId="5"/>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W39"/>
  <sheetViews>
    <sheetView view="pageBreakPreview" zoomScaleNormal="100" zoomScaleSheetLayoutView="100" workbookViewId="0">
      <selection activeCell="A3" sqref="A3"/>
    </sheetView>
  </sheetViews>
  <sheetFormatPr defaultRowHeight="13.5" x14ac:dyDescent="0.15"/>
  <cols>
    <col min="1" max="2" width="2.625" style="482" customWidth="1"/>
    <col min="3" max="10" width="5.625" style="482" customWidth="1"/>
    <col min="11" max="12" width="7.625" style="482" customWidth="1"/>
    <col min="13" max="22" width="3.125" style="482" customWidth="1"/>
    <col min="23" max="23" width="2.75" style="482" customWidth="1"/>
    <col min="24" max="24" width="3.125" style="482" customWidth="1"/>
    <col min="25" max="256" width="9" style="482"/>
    <col min="257" max="258" width="2.625" style="482" customWidth="1"/>
    <col min="259" max="266" width="5.625" style="482" customWidth="1"/>
    <col min="267" max="268" width="7.625" style="482" customWidth="1"/>
    <col min="269" max="278" width="3.125" style="482" customWidth="1"/>
    <col min="279" max="279" width="2.75" style="482" customWidth="1"/>
    <col min="280" max="280" width="3.125" style="482" customWidth="1"/>
    <col min="281" max="512" width="9" style="482"/>
    <col min="513" max="514" width="2.625" style="482" customWidth="1"/>
    <col min="515" max="522" width="5.625" style="482" customWidth="1"/>
    <col min="523" max="524" width="7.625" style="482" customWidth="1"/>
    <col min="525" max="534" width="3.125" style="482" customWidth="1"/>
    <col min="535" max="535" width="2.75" style="482" customWidth="1"/>
    <col min="536" max="536" width="3.125" style="482" customWidth="1"/>
    <col min="537" max="768" width="9" style="482"/>
    <col min="769" max="770" width="2.625" style="482" customWidth="1"/>
    <col min="771" max="778" width="5.625" style="482" customWidth="1"/>
    <col min="779" max="780" width="7.625" style="482" customWidth="1"/>
    <col min="781" max="790" width="3.125" style="482" customWidth="1"/>
    <col min="791" max="791" width="2.75" style="482" customWidth="1"/>
    <col min="792" max="792" width="3.125" style="482" customWidth="1"/>
    <col min="793" max="1024" width="9" style="482"/>
    <col min="1025" max="1026" width="2.625" style="482" customWidth="1"/>
    <col min="1027" max="1034" width="5.625" style="482" customWidth="1"/>
    <col min="1035" max="1036" width="7.625" style="482" customWidth="1"/>
    <col min="1037" max="1046" width="3.125" style="482" customWidth="1"/>
    <col min="1047" max="1047" width="2.75" style="482" customWidth="1"/>
    <col min="1048" max="1048" width="3.125" style="482" customWidth="1"/>
    <col min="1049" max="1280" width="9" style="482"/>
    <col min="1281" max="1282" width="2.625" style="482" customWidth="1"/>
    <col min="1283" max="1290" width="5.625" style="482" customWidth="1"/>
    <col min="1291" max="1292" width="7.625" style="482" customWidth="1"/>
    <col min="1293" max="1302" width="3.125" style="482" customWidth="1"/>
    <col min="1303" max="1303" width="2.75" style="482" customWidth="1"/>
    <col min="1304" max="1304" width="3.125" style="482" customWidth="1"/>
    <col min="1305" max="1536" width="9" style="482"/>
    <col min="1537" max="1538" width="2.625" style="482" customWidth="1"/>
    <col min="1539" max="1546" width="5.625" style="482" customWidth="1"/>
    <col min="1547" max="1548" width="7.625" style="482" customWidth="1"/>
    <col min="1549" max="1558" width="3.125" style="482" customWidth="1"/>
    <col min="1559" max="1559" width="2.75" style="482" customWidth="1"/>
    <col min="1560" max="1560" width="3.125" style="482" customWidth="1"/>
    <col min="1561" max="1792" width="9" style="482"/>
    <col min="1793" max="1794" width="2.625" style="482" customWidth="1"/>
    <col min="1795" max="1802" width="5.625" style="482" customWidth="1"/>
    <col min="1803" max="1804" width="7.625" style="482" customWidth="1"/>
    <col min="1805" max="1814" width="3.125" style="482" customWidth="1"/>
    <col min="1815" max="1815" width="2.75" style="482" customWidth="1"/>
    <col min="1816" max="1816" width="3.125" style="482" customWidth="1"/>
    <col min="1817" max="2048" width="9" style="482"/>
    <col min="2049" max="2050" width="2.625" style="482" customWidth="1"/>
    <col min="2051" max="2058" width="5.625" style="482" customWidth="1"/>
    <col min="2059" max="2060" width="7.625" style="482" customWidth="1"/>
    <col min="2061" max="2070" width="3.125" style="482" customWidth="1"/>
    <col min="2071" max="2071" width="2.75" style="482" customWidth="1"/>
    <col min="2072" max="2072" width="3.125" style="482" customWidth="1"/>
    <col min="2073" max="2304" width="9" style="482"/>
    <col min="2305" max="2306" width="2.625" style="482" customWidth="1"/>
    <col min="2307" max="2314" width="5.625" style="482" customWidth="1"/>
    <col min="2315" max="2316" width="7.625" style="482" customWidth="1"/>
    <col min="2317" max="2326" width="3.125" style="482" customWidth="1"/>
    <col min="2327" max="2327" width="2.75" style="482" customWidth="1"/>
    <col min="2328" max="2328" width="3.125" style="482" customWidth="1"/>
    <col min="2329" max="2560" width="9" style="482"/>
    <col min="2561" max="2562" width="2.625" style="482" customWidth="1"/>
    <col min="2563" max="2570" width="5.625" style="482" customWidth="1"/>
    <col min="2571" max="2572" width="7.625" style="482" customWidth="1"/>
    <col min="2573" max="2582" width="3.125" style="482" customWidth="1"/>
    <col min="2583" max="2583" width="2.75" style="482" customWidth="1"/>
    <col min="2584" max="2584" width="3.125" style="482" customWidth="1"/>
    <col min="2585" max="2816" width="9" style="482"/>
    <col min="2817" max="2818" width="2.625" style="482" customWidth="1"/>
    <col min="2819" max="2826" width="5.625" style="482" customWidth="1"/>
    <col min="2827" max="2828" width="7.625" style="482" customWidth="1"/>
    <col min="2829" max="2838" width="3.125" style="482" customWidth="1"/>
    <col min="2839" max="2839" width="2.75" style="482" customWidth="1"/>
    <col min="2840" max="2840" width="3.125" style="482" customWidth="1"/>
    <col min="2841" max="3072" width="9" style="482"/>
    <col min="3073" max="3074" width="2.625" style="482" customWidth="1"/>
    <col min="3075" max="3082" width="5.625" style="482" customWidth="1"/>
    <col min="3083" max="3084" width="7.625" style="482" customWidth="1"/>
    <col min="3085" max="3094" width="3.125" style="482" customWidth="1"/>
    <col min="3095" max="3095" width="2.75" style="482" customWidth="1"/>
    <col min="3096" max="3096" width="3.125" style="482" customWidth="1"/>
    <col min="3097" max="3328" width="9" style="482"/>
    <col min="3329" max="3330" width="2.625" style="482" customWidth="1"/>
    <col min="3331" max="3338" width="5.625" style="482" customWidth="1"/>
    <col min="3339" max="3340" width="7.625" style="482" customWidth="1"/>
    <col min="3341" max="3350" width="3.125" style="482" customWidth="1"/>
    <col min="3351" max="3351" width="2.75" style="482" customWidth="1"/>
    <col min="3352" max="3352" width="3.125" style="482" customWidth="1"/>
    <col min="3353" max="3584" width="9" style="482"/>
    <col min="3585" max="3586" width="2.625" style="482" customWidth="1"/>
    <col min="3587" max="3594" width="5.625" style="482" customWidth="1"/>
    <col min="3595" max="3596" width="7.625" style="482" customWidth="1"/>
    <col min="3597" max="3606" width="3.125" style="482" customWidth="1"/>
    <col min="3607" max="3607" width="2.75" style="482" customWidth="1"/>
    <col min="3608" max="3608" width="3.125" style="482" customWidth="1"/>
    <col min="3609" max="3840" width="9" style="482"/>
    <col min="3841" max="3842" width="2.625" style="482" customWidth="1"/>
    <col min="3843" max="3850" width="5.625" style="482" customWidth="1"/>
    <col min="3851" max="3852" width="7.625" style="482" customWidth="1"/>
    <col min="3853" max="3862" width="3.125" style="482" customWidth="1"/>
    <col min="3863" max="3863" width="2.75" style="482" customWidth="1"/>
    <col min="3864" max="3864" width="3.125" style="482" customWidth="1"/>
    <col min="3865" max="4096" width="9" style="482"/>
    <col min="4097" max="4098" width="2.625" style="482" customWidth="1"/>
    <col min="4099" max="4106" width="5.625" style="482" customWidth="1"/>
    <col min="4107" max="4108" width="7.625" style="482" customWidth="1"/>
    <col min="4109" max="4118" width="3.125" style="482" customWidth="1"/>
    <col min="4119" max="4119" width="2.75" style="482" customWidth="1"/>
    <col min="4120" max="4120" width="3.125" style="482" customWidth="1"/>
    <col min="4121" max="4352" width="9" style="482"/>
    <col min="4353" max="4354" width="2.625" style="482" customWidth="1"/>
    <col min="4355" max="4362" width="5.625" style="482" customWidth="1"/>
    <col min="4363" max="4364" width="7.625" style="482" customWidth="1"/>
    <col min="4365" max="4374" width="3.125" style="482" customWidth="1"/>
    <col min="4375" max="4375" width="2.75" style="482" customWidth="1"/>
    <col min="4376" max="4376" width="3.125" style="482" customWidth="1"/>
    <col min="4377" max="4608" width="9" style="482"/>
    <col min="4609" max="4610" width="2.625" style="482" customWidth="1"/>
    <col min="4611" max="4618" width="5.625" style="482" customWidth="1"/>
    <col min="4619" max="4620" width="7.625" style="482" customWidth="1"/>
    <col min="4621" max="4630" width="3.125" style="482" customWidth="1"/>
    <col min="4631" max="4631" width="2.75" style="482" customWidth="1"/>
    <col min="4632" max="4632" width="3.125" style="482" customWidth="1"/>
    <col min="4633" max="4864" width="9" style="482"/>
    <col min="4865" max="4866" width="2.625" style="482" customWidth="1"/>
    <col min="4867" max="4874" width="5.625" style="482" customWidth="1"/>
    <col min="4875" max="4876" width="7.625" style="482" customWidth="1"/>
    <col min="4877" max="4886" width="3.125" style="482" customWidth="1"/>
    <col min="4887" max="4887" width="2.75" style="482" customWidth="1"/>
    <col min="4888" max="4888" width="3.125" style="482" customWidth="1"/>
    <col min="4889" max="5120" width="9" style="482"/>
    <col min="5121" max="5122" width="2.625" style="482" customWidth="1"/>
    <col min="5123" max="5130" width="5.625" style="482" customWidth="1"/>
    <col min="5131" max="5132" width="7.625" style="482" customWidth="1"/>
    <col min="5133" max="5142" width="3.125" style="482" customWidth="1"/>
    <col min="5143" max="5143" width="2.75" style="482" customWidth="1"/>
    <col min="5144" max="5144" width="3.125" style="482" customWidth="1"/>
    <col min="5145" max="5376" width="9" style="482"/>
    <col min="5377" max="5378" width="2.625" style="482" customWidth="1"/>
    <col min="5379" max="5386" width="5.625" style="482" customWidth="1"/>
    <col min="5387" max="5388" width="7.625" style="482" customWidth="1"/>
    <col min="5389" max="5398" width="3.125" style="482" customWidth="1"/>
    <col min="5399" max="5399" width="2.75" style="482" customWidth="1"/>
    <col min="5400" max="5400" width="3.125" style="482" customWidth="1"/>
    <col min="5401" max="5632" width="9" style="482"/>
    <col min="5633" max="5634" width="2.625" style="482" customWidth="1"/>
    <col min="5635" max="5642" width="5.625" style="482" customWidth="1"/>
    <col min="5643" max="5644" width="7.625" style="482" customWidth="1"/>
    <col min="5645" max="5654" width="3.125" style="482" customWidth="1"/>
    <col min="5655" max="5655" width="2.75" style="482" customWidth="1"/>
    <col min="5656" max="5656" width="3.125" style="482" customWidth="1"/>
    <col min="5657" max="5888" width="9" style="482"/>
    <col min="5889" max="5890" width="2.625" style="482" customWidth="1"/>
    <col min="5891" max="5898" width="5.625" style="482" customWidth="1"/>
    <col min="5899" max="5900" width="7.625" style="482" customWidth="1"/>
    <col min="5901" max="5910" width="3.125" style="482" customWidth="1"/>
    <col min="5911" max="5911" width="2.75" style="482" customWidth="1"/>
    <col min="5912" max="5912" width="3.125" style="482" customWidth="1"/>
    <col min="5913" max="6144" width="9" style="482"/>
    <col min="6145" max="6146" width="2.625" style="482" customWidth="1"/>
    <col min="6147" max="6154" width="5.625" style="482" customWidth="1"/>
    <col min="6155" max="6156" width="7.625" style="482" customWidth="1"/>
    <col min="6157" max="6166" width="3.125" style="482" customWidth="1"/>
    <col min="6167" max="6167" width="2.75" style="482" customWidth="1"/>
    <col min="6168" max="6168" width="3.125" style="482" customWidth="1"/>
    <col min="6169" max="6400" width="9" style="482"/>
    <col min="6401" max="6402" width="2.625" style="482" customWidth="1"/>
    <col min="6403" max="6410" width="5.625" style="482" customWidth="1"/>
    <col min="6411" max="6412" width="7.625" style="482" customWidth="1"/>
    <col min="6413" max="6422" width="3.125" style="482" customWidth="1"/>
    <col min="6423" max="6423" width="2.75" style="482" customWidth="1"/>
    <col min="6424" max="6424" width="3.125" style="482" customWidth="1"/>
    <col min="6425" max="6656" width="9" style="482"/>
    <col min="6657" max="6658" width="2.625" style="482" customWidth="1"/>
    <col min="6659" max="6666" width="5.625" style="482" customWidth="1"/>
    <col min="6667" max="6668" width="7.625" style="482" customWidth="1"/>
    <col min="6669" max="6678" width="3.125" style="482" customWidth="1"/>
    <col min="6679" max="6679" width="2.75" style="482" customWidth="1"/>
    <col min="6680" max="6680" width="3.125" style="482" customWidth="1"/>
    <col min="6681" max="6912" width="9" style="482"/>
    <col min="6913" max="6914" width="2.625" style="482" customWidth="1"/>
    <col min="6915" max="6922" width="5.625" style="482" customWidth="1"/>
    <col min="6923" max="6924" width="7.625" style="482" customWidth="1"/>
    <col min="6925" max="6934" width="3.125" style="482" customWidth="1"/>
    <col min="6935" max="6935" width="2.75" style="482" customWidth="1"/>
    <col min="6936" max="6936" width="3.125" style="482" customWidth="1"/>
    <col min="6937" max="7168" width="9" style="482"/>
    <col min="7169" max="7170" width="2.625" style="482" customWidth="1"/>
    <col min="7171" max="7178" width="5.625" style="482" customWidth="1"/>
    <col min="7179" max="7180" width="7.625" style="482" customWidth="1"/>
    <col min="7181" max="7190" width="3.125" style="482" customWidth="1"/>
    <col min="7191" max="7191" width="2.75" style="482" customWidth="1"/>
    <col min="7192" max="7192" width="3.125" style="482" customWidth="1"/>
    <col min="7193" max="7424" width="9" style="482"/>
    <col min="7425" max="7426" width="2.625" style="482" customWidth="1"/>
    <col min="7427" max="7434" width="5.625" style="482" customWidth="1"/>
    <col min="7435" max="7436" width="7.625" style="482" customWidth="1"/>
    <col min="7437" max="7446" width="3.125" style="482" customWidth="1"/>
    <col min="7447" max="7447" width="2.75" style="482" customWidth="1"/>
    <col min="7448" max="7448" width="3.125" style="482" customWidth="1"/>
    <col min="7449" max="7680" width="9" style="482"/>
    <col min="7681" max="7682" width="2.625" style="482" customWidth="1"/>
    <col min="7683" max="7690" width="5.625" style="482" customWidth="1"/>
    <col min="7691" max="7692" width="7.625" style="482" customWidth="1"/>
    <col min="7693" max="7702" width="3.125" style="482" customWidth="1"/>
    <col min="7703" max="7703" width="2.75" style="482" customWidth="1"/>
    <col min="7704" max="7704" width="3.125" style="482" customWidth="1"/>
    <col min="7705" max="7936" width="9" style="482"/>
    <col min="7937" max="7938" width="2.625" style="482" customWidth="1"/>
    <col min="7939" max="7946" width="5.625" style="482" customWidth="1"/>
    <col min="7947" max="7948" width="7.625" style="482" customWidth="1"/>
    <col min="7949" max="7958" width="3.125" style="482" customWidth="1"/>
    <col min="7959" max="7959" width="2.75" style="482" customWidth="1"/>
    <col min="7960" max="7960" width="3.125" style="482" customWidth="1"/>
    <col min="7961" max="8192" width="9" style="482"/>
    <col min="8193" max="8194" width="2.625" style="482" customWidth="1"/>
    <col min="8195" max="8202" width="5.625" style="482" customWidth="1"/>
    <col min="8203" max="8204" width="7.625" style="482" customWidth="1"/>
    <col min="8205" max="8214" width="3.125" style="482" customWidth="1"/>
    <col min="8215" max="8215" width="2.75" style="482" customWidth="1"/>
    <col min="8216" max="8216" width="3.125" style="482" customWidth="1"/>
    <col min="8217" max="8448" width="9" style="482"/>
    <col min="8449" max="8450" width="2.625" style="482" customWidth="1"/>
    <col min="8451" max="8458" width="5.625" style="482" customWidth="1"/>
    <col min="8459" max="8460" width="7.625" style="482" customWidth="1"/>
    <col min="8461" max="8470" width="3.125" style="482" customWidth="1"/>
    <col min="8471" max="8471" width="2.75" style="482" customWidth="1"/>
    <col min="8472" max="8472" width="3.125" style="482" customWidth="1"/>
    <col min="8473" max="8704" width="9" style="482"/>
    <col min="8705" max="8706" width="2.625" style="482" customWidth="1"/>
    <col min="8707" max="8714" width="5.625" style="482" customWidth="1"/>
    <col min="8715" max="8716" width="7.625" style="482" customWidth="1"/>
    <col min="8717" max="8726" width="3.125" style="482" customWidth="1"/>
    <col min="8727" max="8727" width="2.75" style="482" customWidth="1"/>
    <col min="8728" max="8728" width="3.125" style="482" customWidth="1"/>
    <col min="8729" max="8960" width="9" style="482"/>
    <col min="8961" max="8962" width="2.625" style="482" customWidth="1"/>
    <col min="8963" max="8970" width="5.625" style="482" customWidth="1"/>
    <col min="8971" max="8972" width="7.625" style="482" customWidth="1"/>
    <col min="8973" max="8982" width="3.125" style="482" customWidth="1"/>
    <col min="8983" max="8983" width="2.75" style="482" customWidth="1"/>
    <col min="8984" max="8984" width="3.125" style="482" customWidth="1"/>
    <col min="8985" max="9216" width="9" style="482"/>
    <col min="9217" max="9218" width="2.625" style="482" customWidth="1"/>
    <col min="9219" max="9226" width="5.625" style="482" customWidth="1"/>
    <col min="9227" max="9228" width="7.625" style="482" customWidth="1"/>
    <col min="9229" max="9238" width="3.125" style="482" customWidth="1"/>
    <col min="9239" max="9239" width="2.75" style="482" customWidth="1"/>
    <col min="9240" max="9240" width="3.125" style="482" customWidth="1"/>
    <col min="9241" max="9472" width="9" style="482"/>
    <col min="9473" max="9474" width="2.625" style="482" customWidth="1"/>
    <col min="9475" max="9482" width="5.625" style="482" customWidth="1"/>
    <col min="9483" max="9484" width="7.625" style="482" customWidth="1"/>
    <col min="9485" max="9494" width="3.125" style="482" customWidth="1"/>
    <col min="9495" max="9495" width="2.75" style="482" customWidth="1"/>
    <col min="9496" max="9496" width="3.125" style="482" customWidth="1"/>
    <col min="9497" max="9728" width="9" style="482"/>
    <col min="9729" max="9730" width="2.625" style="482" customWidth="1"/>
    <col min="9731" max="9738" width="5.625" style="482" customWidth="1"/>
    <col min="9739" max="9740" width="7.625" style="482" customWidth="1"/>
    <col min="9741" max="9750" width="3.125" style="482" customWidth="1"/>
    <col min="9751" max="9751" width="2.75" style="482" customWidth="1"/>
    <col min="9752" max="9752" width="3.125" style="482" customWidth="1"/>
    <col min="9753" max="9984" width="9" style="482"/>
    <col min="9985" max="9986" width="2.625" style="482" customWidth="1"/>
    <col min="9987" max="9994" width="5.625" style="482" customWidth="1"/>
    <col min="9995" max="9996" width="7.625" style="482" customWidth="1"/>
    <col min="9997" max="10006" width="3.125" style="482" customWidth="1"/>
    <col min="10007" max="10007" width="2.75" style="482" customWidth="1"/>
    <col min="10008" max="10008" width="3.125" style="482" customWidth="1"/>
    <col min="10009" max="10240" width="9" style="482"/>
    <col min="10241" max="10242" width="2.625" style="482" customWidth="1"/>
    <col min="10243" max="10250" width="5.625" style="482" customWidth="1"/>
    <col min="10251" max="10252" width="7.625" style="482" customWidth="1"/>
    <col min="10253" max="10262" width="3.125" style="482" customWidth="1"/>
    <col min="10263" max="10263" width="2.75" style="482" customWidth="1"/>
    <col min="10264" max="10264" width="3.125" style="482" customWidth="1"/>
    <col min="10265" max="10496" width="9" style="482"/>
    <col min="10497" max="10498" width="2.625" style="482" customWidth="1"/>
    <col min="10499" max="10506" width="5.625" style="482" customWidth="1"/>
    <col min="10507" max="10508" width="7.625" style="482" customWidth="1"/>
    <col min="10509" max="10518" width="3.125" style="482" customWidth="1"/>
    <col min="10519" max="10519" width="2.75" style="482" customWidth="1"/>
    <col min="10520" max="10520" width="3.125" style="482" customWidth="1"/>
    <col min="10521" max="10752" width="9" style="482"/>
    <col min="10753" max="10754" width="2.625" style="482" customWidth="1"/>
    <col min="10755" max="10762" width="5.625" style="482" customWidth="1"/>
    <col min="10763" max="10764" width="7.625" style="482" customWidth="1"/>
    <col min="10765" max="10774" width="3.125" style="482" customWidth="1"/>
    <col min="10775" max="10775" width="2.75" style="482" customWidth="1"/>
    <col min="10776" max="10776" width="3.125" style="482" customWidth="1"/>
    <col min="10777" max="11008" width="9" style="482"/>
    <col min="11009" max="11010" width="2.625" style="482" customWidth="1"/>
    <col min="11011" max="11018" width="5.625" style="482" customWidth="1"/>
    <col min="11019" max="11020" width="7.625" style="482" customWidth="1"/>
    <col min="11021" max="11030" width="3.125" style="482" customWidth="1"/>
    <col min="11031" max="11031" width="2.75" style="482" customWidth="1"/>
    <col min="11032" max="11032" width="3.125" style="482" customWidth="1"/>
    <col min="11033" max="11264" width="9" style="482"/>
    <col min="11265" max="11266" width="2.625" style="482" customWidth="1"/>
    <col min="11267" max="11274" width="5.625" style="482" customWidth="1"/>
    <col min="11275" max="11276" width="7.625" style="482" customWidth="1"/>
    <col min="11277" max="11286" width="3.125" style="482" customWidth="1"/>
    <col min="11287" max="11287" width="2.75" style="482" customWidth="1"/>
    <col min="11288" max="11288" width="3.125" style="482" customWidth="1"/>
    <col min="11289" max="11520" width="9" style="482"/>
    <col min="11521" max="11522" width="2.625" style="482" customWidth="1"/>
    <col min="11523" max="11530" width="5.625" style="482" customWidth="1"/>
    <col min="11531" max="11532" width="7.625" style="482" customWidth="1"/>
    <col min="11533" max="11542" width="3.125" style="482" customWidth="1"/>
    <col min="11543" max="11543" width="2.75" style="482" customWidth="1"/>
    <col min="11544" max="11544" width="3.125" style="482" customWidth="1"/>
    <col min="11545" max="11776" width="9" style="482"/>
    <col min="11777" max="11778" width="2.625" style="482" customWidth="1"/>
    <col min="11779" max="11786" width="5.625" style="482" customWidth="1"/>
    <col min="11787" max="11788" width="7.625" style="482" customWidth="1"/>
    <col min="11789" max="11798" width="3.125" style="482" customWidth="1"/>
    <col min="11799" max="11799" width="2.75" style="482" customWidth="1"/>
    <col min="11800" max="11800" width="3.125" style="482" customWidth="1"/>
    <col min="11801" max="12032" width="9" style="482"/>
    <col min="12033" max="12034" width="2.625" style="482" customWidth="1"/>
    <col min="12035" max="12042" width="5.625" style="482" customWidth="1"/>
    <col min="12043" max="12044" width="7.625" style="482" customWidth="1"/>
    <col min="12045" max="12054" width="3.125" style="482" customWidth="1"/>
    <col min="12055" max="12055" width="2.75" style="482" customWidth="1"/>
    <col min="12056" max="12056" width="3.125" style="482" customWidth="1"/>
    <col min="12057" max="12288" width="9" style="482"/>
    <col min="12289" max="12290" width="2.625" style="482" customWidth="1"/>
    <col min="12291" max="12298" width="5.625" style="482" customWidth="1"/>
    <col min="12299" max="12300" width="7.625" style="482" customWidth="1"/>
    <col min="12301" max="12310" width="3.125" style="482" customWidth="1"/>
    <col min="12311" max="12311" width="2.75" style="482" customWidth="1"/>
    <col min="12312" max="12312" width="3.125" style="482" customWidth="1"/>
    <col min="12313" max="12544" width="9" style="482"/>
    <col min="12545" max="12546" width="2.625" style="482" customWidth="1"/>
    <col min="12547" max="12554" width="5.625" style="482" customWidth="1"/>
    <col min="12555" max="12556" width="7.625" style="482" customWidth="1"/>
    <col min="12557" max="12566" width="3.125" style="482" customWidth="1"/>
    <col min="12567" max="12567" width="2.75" style="482" customWidth="1"/>
    <col min="12568" max="12568" width="3.125" style="482" customWidth="1"/>
    <col min="12569" max="12800" width="9" style="482"/>
    <col min="12801" max="12802" width="2.625" style="482" customWidth="1"/>
    <col min="12803" max="12810" width="5.625" style="482" customWidth="1"/>
    <col min="12811" max="12812" width="7.625" style="482" customWidth="1"/>
    <col min="12813" max="12822" width="3.125" style="482" customWidth="1"/>
    <col min="12823" max="12823" width="2.75" style="482" customWidth="1"/>
    <col min="12824" max="12824" width="3.125" style="482" customWidth="1"/>
    <col min="12825" max="13056" width="9" style="482"/>
    <col min="13057" max="13058" width="2.625" style="482" customWidth="1"/>
    <col min="13059" max="13066" width="5.625" style="482" customWidth="1"/>
    <col min="13067" max="13068" width="7.625" style="482" customWidth="1"/>
    <col min="13069" max="13078" width="3.125" style="482" customWidth="1"/>
    <col min="13079" max="13079" width="2.75" style="482" customWidth="1"/>
    <col min="13080" max="13080" width="3.125" style="482" customWidth="1"/>
    <col min="13081" max="13312" width="9" style="482"/>
    <col min="13313" max="13314" width="2.625" style="482" customWidth="1"/>
    <col min="13315" max="13322" width="5.625" style="482" customWidth="1"/>
    <col min="13323" max="13324" width="7.625" style="482" customWidth="1"/>
    <col min="13325" max="13334" width="3.125" style="482" customWidth="1"/>
    <col min="13335" max="13335" width="2.75" style="482" customWidth="1"/>
    <col min="13336" max="13336" width="3.125" style="482" customWidth="1"/>
    <col min="13337" max="13568" width="9" style="482"/>
    <col min="13569" max="13570" width="2.625" style="482" customWidth="1"/>
    <col min="13571" max="13578" width="5.625" style="482" customWidth="1"/>
    <col min="13579" max="13580" width="7.625" style="482" customWidth="1"/>
    <col min="13581" max="13590" width="3.125" style="482" customWidth="1"/>
    <col min="13591" max="13591" width="2.75" style="482" customWidth="1"/>
    <col min="13592" max="13592" width="3.125" style="482" customWidth="1"/>
    <col min="13593" max="13824" width="9" style="482"/>
    <col min="13825" max="13826" width="2.625" style="482" customWidth="1"/>
    <col min="13827" max="13834" width="5.625" style="482" customWidth="1"/>
    <col min="13835" max="13836" width="7.625" style="482" customWidth="1"/>
    <col min="13837" max="13846" width="3.125" style="482" customWidth="1"/>
    <col min="13847" max="13847" width="2.75" style="482" customWidth="1"/>
    <col min="13848" max="13848" width="3.125" style="482" customWidth="1"/>
    <col min="13849" max="14080" width="9" style="482"/>
    <col min="14081" max="14082" width="2.625" style="482" customWidth="1"/>
    <col min="14083" max="14090" width="5.625" style="482" customWidth="1"/>
    <col min="14091" max="14092" width="7.625" style="482" customWidth="1"/>
    <col min="14093" max="14102" width="3.125" style="482" customWidth="1"/>
    <col min="14103" max="14103" width="2.75" style="482" customWidth="1"/>
    <col min="14104" max="14104" width="3.125" style="482" customWidth="1"/>
    <col min="14105" max="14336" width="9" style="482"/>
    <col min="14337" max="14338" width="2.625" style="482" customWidth="1"/>
    <col min="14339" max="14346" width="5.625" style="482" customWidth="1"/>
    <col min="14347" max="14348" width="7.625" style="482" customWidth="1"/>
    <col min="14349" max="14358" width="3.125" style="482" customWidth="1"/>
    <col min="14359" max="14359" width="2.75" style="482" customWidth="1"/>
    <col min="14360" max="14360" width="3.125" style="482" customWidth="1"/>
    <col min="14361" max="14592" width="9" style="482"/>
    <col min="14593" max="14594" width="2.625" style="482" customWidth="1"/>
    <col min="14595" max="14602" width="5.625" style="482" customWidth="1"/>
    <col min="14603" max="14604" width="7.625" style="482" customWidth="1"/>
    <col min="14605" max="14614" width="3.125" style="482" customWidth="1"/>
    <col min="14615" max="14615" width="2.75" style="482" customWidth="1"/>
    <col min="14616" max="14616" width="3.125" style="482" customWidth="1"/>
    <col min="14617" max="14848" width="9" style="482"/>
    <col min="14849" max="14850" width="2.625" style="482" customWidth="1"/>
    <col min="14851" max="14858" width="5.625" style="482" customWidth="1"/>
    <col min="14859" max="14860" width="7.625" style="482" customWidth="1"/>
    <col min="14861" max="14870" width="3.125" style="482" customWidth="1"/>
    <col min="14871" max="14871" width="2.75" style="482" customWidth="1"/>
    <col min="14872" max="14872" width="3.125" style="482" customWidth="1"/>
    <col min="14873" max="15104" width="9" style="482"/>
    <col min="15105" max="15106" width="2.625" style="482" customWidth="1"/>
    <col min="15107" max="15114" width="5.625" style="482" customWidth="1"/>
    <col min="15115" max="15116" width="7.625" style="482" customWidth="1"/>
    <col min="15117" max="15126" width="3.125" style="482" customWidth="1"/>
    <col min="15127" max="15127" width="2.75" style="482" customWidth="1"/>
    <col min="15128" max="15128" width="3.125" style="482" customWidth="1"/>
    <col min="15129" max="15360" width="9" style="482"/>
    <col min="15361" max="15362" width="2.625" style="482" customWidth="1"/>
    <col min="15363" max="15370" width="5.625" style="482" customWidth="1"/>
    <col min="15371" max="15372" width="7.625" style="482" customWidth="1"/>
    <col min="15373" max="15382" width="3.125" style="482" customWidth="1"/>
    <col min="15383" max="15383" width="2.75" style="482" customWidth="1"/>
    <col min="15384" max="15384" width="3.125" style="482" customWidth="1"/>
    <col min="15385" max="15616" width="9" style="482"/>
    <col min="15617" max="15618" width="2.625" style="482" customWidth="1"/>
    <col min="15619" max="15626" width="5.625" style="482" customWidth="1"/>
    <col min="15627" max="15628" width="7.625" style="482" customWidth="1"/>
    <col min="15629" max="15638" width="3.125" style="482" customWidth="1"/>
    <col min="15639" max="15639" width="2.75" style="482" customWidth="1"/>
    <col min="15640" max="15640" width="3.125" style="482" customWidth="1"/>
    <col min="15641" max="15872" width="9" style="482"/>
    <col min="15873" max="15874" width="2.625" style="482" customWidth="1"/>
    <col min="15875" max="15882" width="5.625" style="482" customWidth="1"/>
    <col min="15883" max="15884" width="7.625" style="482" customWidth="1"/>
    <col min="15885" max="15894" width="3.125" style="482" customWidth="1"/>
    <col min="15895" max="15895" width="2.75" style="482" customWidth="1"/>
    <col min="15896" max="15896" width="3.125" style="482" customWidth="1"/>
    <col min="15897" max="16128" width="9" style="482"/>
    <col min="16129" max="16130" width="2.625" style="482" customWidth="1"/>
    <col min="16131" max="16138" width="5.625" style="482" customWidth="1"/>
    <col min="16139" max="16140" width="7.625" style="482" customWidth="1"/>
    <col min="16141" max="16150" width="3.125" style="482" customWidth="1"/>
    <col min="16151" max="16151" width="2.75" style="482" customWidth="1"/>
    <col min="16152" max="16152" width="3.125" style="482" customWidth="1"/>
    <col min="16153" max="16384" width="9" style="482"/>
  </cols>
  <sheetData>
    <row r="1" spans="1:23" x14ac:dyDescent="0.15">
      <c r="A1" s="482" t="s">
        <v>824</v>
      </c>
    </row>
    <row r="2" spans="1:23" x14ac:dyDescent="0.15">
      <c r="B2" s="483"/>
      <c r="C2" s="484"/>
      <c r="D2" s="484"/>
      <c r="E2" s="484"/>
      <c r="F2" s="484"/>
      <c r="G2" s="484"/>
      <c r="H2" s="484"/>
      <c r="I2" s="484"/>
      <c r="J2" s="484"/>
      <c r="K2" s="484"/>
      <c r="L2" s="484"/>
      <c r="M2" s="484"/>
      <c r="N2" s="484"/>
      <c r="O2" s="484"/>
      <c r="P2" s="484"/>
      <c r="Q2" s="484"/>
      <c r="R2" s="484"/>
      <c r="S2" s="484"/>
      <c r="T2" s="484"/>
      <c r="U2" s="484"/>
      <c r="V2" s="484"/>
      <c r="W2" s="485"/>
    </row>
    <row r="3" spans="1:23" x14ac:dyDescent="0.15">
      <c r="B3" s="486"/>
      <c r="C3" s="1129" t="s">
        <v>825</v>
      </c>
      <c r="D3" s="1129"/>
      <c r="E3" s="1129"/>
      <c r="F3" s="1129"/>
      <c r="G3" s="1129"/>
      <c r="H3" s="1129"/>
      <c r="I3" s="1129"/>
      <c r="J3" s="1129"/>
      <c r="K3" s="1129"/>
      <c r="L3" s="1129"/>
      <c r="M3" s="1129"/>
      <c r="N3" s="1129"/>
      <c r="O3" s="1129"/>
      <c r="P3" s="1129"/>
      <c r="Q3" s="1129"/>
      <c r="R3" s="1129"/>
      <c r="S3" s="1129"/>
      <c r="T3" s="1129"/>
      <c r="U3" s="1129"/>
      <c r="V3" s="1129"/>
      <c r="W3" s="487"/>
    </row>
    <row r="4" spans="1:23" x14ac:dyDescent="0.15">
      <c r="B4" s="486"/>
      <c r="W4" s="487"/>
    </row>
    <row r="5" spans="1:23" ht="21" customHeight="1" x14ac:dyDescent="0.15">
      <c r="B5" s="486"/>
      <c r="C5" s="1130" t="s">
        <v>826</v>
      </c>
      <c r="D5" s="1131"/>
      <c r="E5" s="1134" t="s">
        <v>84</v>
      </c>
      <c r="F5" s="1135"/>
      <c r="G5" s="1135"/>
      <c r="H5" s="1136"/>
      <c r="I5" s="1140" t="s">
        <v>827</v>
      </c>
      <c r="J5" s="1141"/>
      <c r="K5" s="1141"/>
      <c r="L5" s="1141"/>
      <c r="M5" s="1116" t="s">
        <v>828</v>
      </c>
      <c r="N5" s="1124"/>
      <c r="O5" s="1124"/>
      <c r="P5" s="1124"/>
      <c r="Q5" s="1124"/>
      <c r="R5" s="1124"/>
      <c r="S5" s="1124"/>
      <c r="T5" s="1124"/>
      <c r="U5" s="1124"/>
      <c r="V5" s="1125"/>
      <c r="W5" s="487"/>
    </row>
    <row r="6" spans="1:23" ht="21" customHeight="1" x14ac:dyDescent="0.15">
      <c r="B6" s="486"/>
      <c r="C6" s="1132"/>
      <c r="D6" s="1133"/>
      <c r="E6" s="1137"/>
      <c r="F6" s="1138"/>
      <c r="G6" s="1138"/>
      <c r="H6" s="1139"/>
      <c r="I6" s="1142"/>
      <c r="J6" s="1143"/>
      <c r="K6" s="1143"/>
      <c r="L6" s="1143"/>
      <c r="M6" s="1126"/>
      <c r="N6" s="1127"/>
      <c r="O6" s="1127"/>
      <c r="P6" s="1127"/>
      <c r="Q6" s="1127"/>
      <c r="R6" s="1127"/>
      <c r="S6" s="1127"/>
      <c r="T6" s="1127"/>
      <c r="U6" s="1127"/>
      <c r="V6" s="1128"/>
      <c r="W6" s="487"/>
    </row>
    <row r="7" spans="1:23" ht="27" customHeight="1" x14ac:dyDescent="0.15">
      <c r="B7" s="486"/>
      <c r="C7" s="1111"/>
      <c r="D7" s="1112"/>
      <c r="E7" s="1113"/>
      <c r="F7" s="1113"/>
      <c r="G7" s="1113"/>
      <c r="H7" s="1112"/>
      <c r="I7" s="1114"/>
      <c r="J7" s="1114"/>
      <c r="K7" s="1114"/>
      <c r="L7" s="1114"/>
      <c r="M7" s="488"/>
      <c r="N7" s="489"/>
      <c r="O7" s="489"/>
      <c r="P7" s="489"/>
      <c r="Q7" s="489"/>
      <c r="R7" s="489"/>
      <c r="S7" s="489"/>
      <c r="T7" s="489"/>
      <c r="U7" s="489"/>
      <c r="V7" s="490"/>
      <c r="W7" s="487"/>
    </row>
    <row r="8" spans="1:23" ht="27" customHeight="1" x14ac:dyDescent="0.15">
      <c r="B8" s="486"/>
      <c r="C8" s="1111"/>
      <c r="D8" s="1112"/>
      <c r="E8" s="1113"/>
      <c r="F8" s="1113"/>
      <c r="G8" s="1113"/>
      <c r="H8" s="1112"/>
      <c r="I8" s="1114"/>
      <c r="J8" s="1114"/>
      <c r="K8" s="1114"/>
      <c r="L8" s="1114"/>
      <c r="M8" s="488"/>
      <c r="N8" s="489"/>
      <c r="O8" s="489"/>
      <c r="P8" s="489"/>
      <c r="Q8" s="489"/>
      <c r="R8" s="489"/>
      <c r="S8" s="489"/>
      <c r="T8" s="489"/>
      <c r="U8" s="489"/>
      <c r="V8" s="490"/>
      <c r="W8" s="487"/>
    </row>
    <row r="9" spans="1:23" ht="27" customHeight="1" x14ac:dyDescent="0.15">
      <c r="B9" s="486"/>
      <c r="C9" s="1111"/>
      <c r="D9" s="1112"/>
      <c r="E9" s="1113"/>
      <c r="F9" s="1113"/>
      <c r="G9" s="1113"/>
      <c r="H9" s="1112"/>
      <c r="I9" s="1114"/>
      <c r="J9" s="1114"/>
      <c r="K9" s="1114"/>
      <c r="L9" s="1114"/>
      <c r="M9" s="488"/>
      <c r="N9" s="489"/>
      <c r="O9" s="489"/>
      <c r="P9" s="489"/>
      <c r="Q9" s="489"/>
      <c r="R9" s="489"/>
      <c r="S9" s="489"/>
      <c r="T9" s="489"/>
      <c r="U9" s="489"/>
      <c r="V9" s="490"/>
      <c r="W9" s="487"/>
    </row>
    <row r="10" spans="1:23" ht="27" customHeight="1" x14ac:dyDescent="0.15">
      <c r="B10" s="486"/>
      <c r="C10" s="1111"/>
      <c r="D10" s="1112"/>
      <c r="E10" s="1113"/>
      <c r="F10" s="1113"/>
      <c r="G10" s="1113"/>
      <c r="H10" s="1112"/>
      <c r="I10" s="1114"/>
      <c r="J10" s="1114"/>
      <c r="K10" s="1114"/>
      <c r="L10" s="1114"/>
      <c r="M10" s="488"/>
      <c r="N10" s="489"/>
      <c r="O10" s="489"/>
      <c r="P10" s="489"/>
      <c r="Q10" s="489"/>
      <c r="R10" s="489"/>
      <c r="S10" s="489"/>
      <c r="T10" s="489"/>
      <c r="U10" s="489"/>
      <c r="V10" s="490"/>
      <c r="W10" s="487"/>
    </row>
    <row r="11" spans="1:23" ht="27" customHeight="1" x14ac:dyDescent="0.15">
      <c r="B11" s="486"/>
      <c r="C11" s="1111"/>
      <c r="D11" s="1112"/>
      <c r="E11" s="1113"/>
      <c r="F11" s="1113"/>
      <c r="G11" s="1113"/>
      <c r="H11" s="1112"/>
      <c r="I11" s="1114"/>
      <c r="J11" s="1114"/>
      <c r="K11" s="1114"/>
      <c r="L11" s="1114"/>
      <c r="M11" s="488"/>
      <c r="N11" s="489"/>
      <c r="O11" s="489"/>
      <c r="P11" s="489"/>
      <c r="Q11" s="489"/>
      <c r="R11" s="489"/>
      <c r="S11" s="489"/>
      <c r="T11" s="489"/>
      <c r="U11" s="489"/>
      <c r="V11" s="490"/>
      <c r="W11" s="487"/>
    </row>
    <row r="12" spans="1:23" ht="27" customHeight="1" x14ac:dyDescent="0.15">
      <c r="B12" s="486"/>
      <c r="C12" s="1111"/>
      <c r="D12" s="1112"/>
      <c r="E12" s="1113"/>
      <c r="F12" s="1113"/>
      <c r="G12" s="1113"/>
      <c r="H12" s="1112"/>
      <c r="I12" s="1114"/>
      <c r="J12" s="1114"/>
      <c r="K12" s="1114"/>
      <c r="L12" s="1114"/>
      <c r="M12" s="488"/>
      <c r="N12" s="489"/>
      <c r="O12" s="489"/>
      <c r="P12" s="489"/>
      <c r="Q12" s="489"/>
      <c r="R12" s="489"/>
      <c r="S12" s="489"/>
      <c r="T12" s="489"/>
      <c r="U12" s="489"/>
      <c r="V12" s="490"/>
      <c r="W12" s="487"/>
    </row>
    <row r="13" spans="1:23" ht="27" customHeight="1" x14ac:dyDescent="0.15">
      <c r="B13" s="486"/>
      <c r="C13" s="1111"/>
      <c r="D13" s="1112"/>
      <c r="E13" s="1113"/>
      <c r="F13" s="1113"/>
      <c r="G13" s="1113"/>
      <c r="H13" s="1112"/>
      <c r="I13" s="1114"/>
      <c r="J13" s="1114"/>
      <c r="K13" s="1114"/>
      <c r="L13" s="1114"/>
      <c r="M13" s="488"/>
      <c r="N13" s="489"/>
      <c r="O13" s="489"/>
      <c r="P13" s="489"/>
      <c r="Q13" s="489"/>
      <c r="R13" s="489"/>
      <c r="S13" s="489"/>
      <c r="T13" s="489"/>
      <c r="U13" s="489"/>
      <c r="V13" s="490"/>
      <c r="W13" s="487"/>
    </row>
    <row r="14" spans="1:23" ht="27" customHeight="1" x14ac:dyDescent="0.15">
      <c r="B14" s="486"/>
      <c r="C14" s="1111"/>
      <c r="D14" s="1112"/>
      <c r="E14" s="1113"/>
      <c r="F14" s="1113"/>
      <c r="G14" s="1113"/>
      <c r="H14" s="1112"/>
      <c r="I14" s="1114"/>
      <c r="J14" s="1114"/>
      <c r="K14" s="1114"/>
      <c r="L14" s="1114"/>
      <c r="M14" s="488"/>
      <c r="N14" s="489"/>
      <c r="O14" s="489"/>
      <c r="P14" s="489"/>
      <c r="Q14" s="489"/>
      <c r="R14" s="489"/>
      <c r="S14" s="489"/>
      <c r="T14" s="489"/>
      <c r="U14" s="489"/>
      <c r="V14" s="490"/>
      <c r="W14" s="487"/>
    </row>
    <row r="15" spans="1:23" ht="27" customHeight="1" x14ac:dyDescent="0.15">
      <c r="B15" s="486"/>
      <c r="C15" s="1111"/>
      <c r="D15" s="1112"/>
      <c r="E15" s="1113"/>
      <c r="F15" s="1113"/>
      <c r="G15" s="1113"/>
      <c r="H15" s="1112"/>
      <c r="I15" s="1114"/>
      <c r="J15" s="1114"/>
      <c r="K15" s="1114"/>
      <c r="L15" s="1114"/>
      <c r="M15" s="488"/>
      <c r="N15" s="489"/>
      <c r="O15" s="489"/>
      <c r="P15" s="489"/>
      <c r="Q15" s="489"/>
      <c r="R15" s="489"/>
      <c r="S15" s="489"/>
      <c r="T15" s="489"/>
      <c r="U15" s="489"/>
      <c r="V15" s="490"/>
      <c r="W15" s="487"/>
    </row>
    <row r="16" spans="1:23" ht="27" customHeight="1" x14ac:dyDescent="0.15">
      <c r="B16" s="486"/>
      <c r="C16" s="1111"/>
      <c r="D16" s="1112"/>
      <c r="E16" s="1113"/>
      <c r="F16" s="1113"/>
      <c r="G16" s="1113"/>
      <c r="H16" s="1112"/>
      <c r="I16" s="1114"/>
      <c r="J16" s="1114"/>
      <c r="K16" s="1114"/>
      <c r="L16" s="1114"/>
      <c r="M16" s="488"/>
      <c r="N16" s="489"/>
      <c r="O16" s="489"/>
      <c r="P16" s="489"/>
      <c r="Q16" s="489"/>
      <c r="R16" s="489"/>
      <c r="S16" s="489"/>
      <c r="T16" s="489"/>
      <c r="U16" s="489"/>
      <c r="V16" s="490"/>
      <c r="W16" s="487"/>
    </row>
    <row r="17" spans="2:23" ht="27" customHeight="1" x14ac:dyDescent="0.15">
      <c r="B17" s="486"/>
      <c r="C17" s="1111"/>
      <c r="D17" s="1112"/>
      <c r="E17" s="1113"/>
      <c r="F17" s="1113"/>
      <c r="G17" s="1113"/>
      <c r="H17" s="1112"/>
      <c r="I17" s="1114"/>
      <c r="J17" s="1114"/>
      <c r="K17" s="1114"/>
      <c r="L17" s="1114"/>
      <c r="M17" s="488"/>
      <c r="N17" s="489"/>
      <c r="O17" s="489"/>
      <c r="P17" s="489"/>
      <c r="Q17" s="489"/>
      <c r="R17" s="489"/>
      <c r="S17" s="489"/>
      <c r="T17" s="489"/>
      <c r="U17" s="489"/>
      <c r="V17" s="490"/>
      <c r="W17" s="487"/>
    </row>
    <row r="18" spans="2:23" ht="27" customHeight="1" x14ac:dyDescent="0.15">
      <c r="B18" s="486"/>
      <c r="C18" s="1111"/>
      <c r="D18" s="1112"/>
      <c r="E18" s="1113"/>
      <c r="F18" s="1113"/>
      <c r="G18" s="1113"/>
      <c r="H18" s="1112"/>
      <c r="I18" s="1114"/>
      <c r="J18" s="1114"/>
      <c r="K18" s="1114"/>
      <c r="L18" s="1114"/>
      <c r="M18" s="488"/>
      <c r="N18" s="489"/>
      <c r="O18" s="489"/>
      <c r="P18" s="489"/>
      <c r="Q18" s="489"/>
      <c r="R18" s="489"/>
      <c r="S18" s="489"/>
      <c r="T18" s="489"/>
      <c r="U18" s="489"/>
      <c r="V18" s="490"/>
      <c r="W18" s="487"/>
    </row>
    <row r="19" spans="2:23" x14ac:dyDescent="0.15">
      <c r="B19" s="486"/>
      <c r="C19" s="491"/>
      <c r="D19" s="491"/>
      <c r="E19" s="491"/>
      <c r="F19" s="491"/>
      <c r="G19" s="491"/>
      <c r="H19" s="491"/>
      <c r="I19" s="491"/>
      <c r="J19" s="491"/>
      <c r="K19" s="491"/>
      <c r="L19" s="491"/>
      <c r="M19" s="491"/>
      <c r="N19" s="491"/>
      <c r="O19" s="491"/>
      <c r="P19" s="491"/>
      <c r="Q19" s="491"/>
      <c r="R19" s="491"/>
      <c r="S19" s="491"/>
      <c r="T19" s="491"/>
      <c r="U19" s="491"/>
      <c r="W19" s="487"/>
    </row>
    <row r="20" spans="2:23" x14ac:dyDescent="0.15">
      <c r="B20" s="486"/>
      <c r="W20" s="487"/>
    </row>
    <row r="21" spans="2:23" x14ac:dyDescent="0.15">
      <c r="B21" s="486"/>
      <c r="C21" s="1115" t="s">
        <v>829</v>
      </c>
      <c r="D21" s="1115"/>
      <c r="E21" s="1115"/>
      <c r="F21" s="1115"/>
      <c r="G21" s="1115"/>
      <c r="H21" s="1115"/>
      <c r="I21" s="1115"/>
      <c r="J21" s="1115"/>
      <c r="K21" s="1115"/>
      <c r="L21" s="1115"/>
      <c r="M21" s="1115"/>
      <c r="N21" s="1115"/>
      <c r="O21" s="1115"/>
      <c r="P21" s="1115"/>
      <c r="Q21" s="1115"/>
      <c r="R21" s="1115"/>
      <c r="S21" s="1115"/>
      <c r="T21" s="1115"/>
      <c r="U21" s="1115"/>
      <c r="V21" s="1115"/>
      <c r="W21" s="487"/>
    </row>
    <row r="22" spans="2:23" x14ac:dyDescent="0.15">
      <c r="B22" s="486"/>
      <c r="W22" s="487"/>
    </row>
    <row r="23" spans="2:23" ht="21" customHeight="1" x14ac:dyDescent="0.15">
      <c r="B23" s="486"/>
      <c r="C23" s="1116" t="s">
        <v>830</v>
      </c>
      <c r="D23" s="1117"/>
      <c r="E23" s="1120" t="s">
        <v>374</v>
      </c>
      <c r="F23" s="1120"/>
      <c r="G23" s="1120" t="s">
        <v>84</v>
      </c>
      <c r="H23" s="1120"/>
      <c r="I23" s="1120"/>
      <c r="J23" s="1120"/>
      <c r="K23" s="1122" t="s">
        <v>831</v>
      </c>
      <c r="L23" s="1122"/>
      <c r="M23" s="1116" t="s">
        <v>828</v>
      </c>
      <c r="N23" s="1124"/>
      <c r="O23" s="1124"/>
      <c r="P23" s="1124"/>
      <c r="Q23" s="1124"/>
      <c r="R23" s="1124"/>
      <c r="S23" s="1124"/>
      <c r="T23" s="1124"/>
      <c r="U23" s="1124"/>
      <c r="V23" s="1125"/>
      <c r="W23" s="487"/>
    </row>
    <row r="24" spans="2:23" ht="21" customHeight="1" x14ac:dyDescent="0.15">
      <c r="B24" s="486"/>
      <c r="C24" s="1118"/>
      <c r="D24" s="1119"/>
      <c r="E24" s="1121"/>
      <c r="F24" s="1121"/>
      <c r="G24" s="1121"/>
      <c r="H24" s="1121"/>
      <c r="I24" s="1121"/>
      <c r="J24" s="1121"/>
      <c r="K24" s="1123"/>
      <c r="L24" s="1123"/>
      <c r="M24" s="1126"/>
      <c r="N24" s="1127"/>
      <c r="O24" s="1127"/>
      <c r="P24" s="1127"/>
      <c r="Q24" s="1127"/>
      <c r="R24" s="1127"/>
      <c r="S24" s="1127"/>
      <c r="T24" s="1127"/>
      <c r="U24" s="1127"/>
      <c r="V24" s="1128"/>
      <c r="W24" s="487"/>
    </row>
    <row r="25" spans="2:23" ht="27" customHeight="1" x14ac:dyDescent="0.15">
      <c r="B25" s="486"/>
      <c r="C25" s="1110"/>
      <c r="D25" s="1110"/>
      <c r="E25" s="1110"/>
      <c r="F25" s="1110"/>
      <c r="G25" s="1110"/>
      <c r="H25" s="1110"/>
      <c r="I25" s="1110"/>
      <c r="J25" s="1110"/>
      <c r="K25" s="1110"/>
      <c r="L25" s="1110"/>
      <c r="M25" s="488"/>
      <c r="N25" s="489"/>
      <c r="O25" s="489"/>
      <c r="P25" s="489"/>
      <c r="Q25" s="489"/>
      <c r="R25" s="489"/>
      <c r="S25" s="489"/>
      <c r="T25" s="489"/>
      <c r="U25" s="489"/>
      <c r="V25" s="490"/>
      <c r="W25" s="487"/>
    </row>
    <row r="26" spans="2:23" ht="27" customHeight="1" x14ac:dyDescent="0.15">
      <c r="B26" s="486"/>
      <c r="C26" s="1110"/>
      <c r="D26" s="1110"/>
      <c r="E26" s="1110"/>
      <c r="F26" s="1110"/>
      <c r="G26" s="1110"/>
      <c r="H26" s="1110"/>
      <c r="I26" s="1110"/>
      <c r="J26" s="1110"/>
      <c r="K26" s="1110"/>
      <c r="L26" s="1110"/>
      <c r="M26" s="488"/>
      <c r="N26" s="489"/>
      <c r="O26" s="489"/>
      <c r="P26" s="489"/>
      <c r="Q26" s="489"/>
      <c r="R26" s="489"/>
      <c r="S26" s="489"/>
      <c r="T26" s="489"/>
      <c r="U26" s="489"/>
      <c r="V26" s="490"/>
      <c r="W26" s="487"/>
    </row>
    <row r="27" spans="2:23" ht="27" customHeight="1" x14ac:dyDescent="0.15">
      <c r="B27" s="486"/>
      <c r="C27" s="1110"/>
      <c r="D27" s="1110"/>
      <c r="E27" s="1110"/>
      <c r="F27" s="1110"/>
      <c r="G27" s="1110"/>
      <c r="H27" s="1110"/>
      <c r="I27" s="1110"/>
      <c r="J27" s="1110"/>
      <c r="K27" s="1110"/>
      <c r="L27" s="1110"/>
      <c r="M27" s="488"/>
      <c r="N27" s="489"/>
      <c r="O27" s="489"/>
      <c r="P27" s="489"/>
      <c r="Q27" s="489"/>
      <c r="R27" s="489"/>
      <c r="S27" s="489"/>
      <c r="T27" s="489"/>
      <c r="U27" s="489"/>
      <c r="V27" s="490"/>
      <c r="W27" s="487"/>
    </row>
    <row r="28" spans="2:23" ht="27" customHeight="1" x14ac:dyDescent="0.15">
      <c r="B28" s="486"/>
      <c r="C28" s="1110"/>
      <c r="D28" s="1110"/>
      <c r="E28" s="1110"/>
      <c r="F28" s="1110"/>
      <c r="G28" s="1110"/>
      <c r="H28" s="1110"/>
      <c r="I28" s="1110"/>
      <c r="J28" s="1110"/>
      <c r="K28" s="1110"/>
      <c r="L28" s="1110"/>
      <c r="M28" s="488"/>
      <c r="N28" s="489"/>
      <c r="O28" s="489"/>
      <c r="P28" s="489"/>
      <c r="Q28" s="489"/>
      <c r="R28" s="489"/>
      <c r="S28" s="489"/>
      <c r="T28" s="489"/>
      <c r="U28" s="489"/>
      <c r="V28" s="490"/>
      <c r="W28" s="487"/>
    </row>
    <row r="29" spans="2:23" ht="27" customHeight="1" x14ac:dyDescent="0.15">
      <c r="B29" s="486"/>
      <c r="C29" s="1110"/>
      <c r="D29" s="1110"/>
      <c r="E29" s="1110"/>
      <c r="F29" s="1110"/>
      <c r="G29" s="1110"/>
      <c r="H29" s="1110"/>
      <c r="I29" s="1110"/>
      <c r="J29" s="1110"/>
      <c r="K29" s="1110"/>
      <c r="L29" s="1110"/>
      <c r="M29" s="488"/>
      <c r="N29" s="489"/>
      <c r="O29" s="489"/>
      <c r="P29" s="489"/>
      <c r="Q29" s="489"/>
      <c r="R29" s="489"/>
      <c r="S29" s="489"/>
      <c r="T29" s="489"/>
      <c r="U29" s="489"/>
      <c r="V29" s="490"/>
      <c r="W29" s="487"/>
    </row>
    <row r="30" spans="2:23" ht="27" customHeight="1" x14ac:dyDescent="0.15">
      <c r="B30" s="486"/>
      <c r="C30" s="1110"/>
      <c r="D30" s="1110"/>
      <c r="E30" s="1110"/>
      <c r="F30" s="1110"/>
      <c r="G30" s="1110"/>
      <c r="H30" s="1110"/>
      <c r="I30" s="1110"/>
      <c r="J30" s="1110"/>
      <c r="K30" s="1110"/>
      <c r="L30" s="1110"/>
      <c r="M30" s="488"/>
      <c r="N30" s="489"/>
      <c r="O30" s="489"/>
      <c r="P30" s="489"/>
      <c r="Q30" s="489"/>
      <c r="R30" s="489"/>
      <c r="S30" s="489"/>
      <c r="T30" s="489"/>
      <c r="U30" s="489"/>
      <c r="V30" s="490"/>
      <c r="W30" s="487"/>
    </row>
    <row r="31" spans="2:23" ht="27" customHeight="1" x14ac:dyDescent="0.15">
      <c r="B31" s="486"/>
      <c r="C31" s="1110"/>
      <c r="D31" s="1110"/>
      <c r="E31" s="1110"/>
      <c r="F31" s="1110"/>
      <c r="G31" s="1110"/>
      <c r="H31" s="1110"/>
      <c r="I31" s="1110"/>
      <c r="J31" s="1110"/>
      <c r="K31" s="1110"/>
      <c r="L31" s="1110"/>
      <c r="M31" s="488"/>
      <c r="N31" s="489"/>
      <c r="O31" s="489"/>
      <c r="P31" s="489"/>
      <c r="Q31" s="489"/>
      <c r="R31" s="489"/>
      <c r="S31" s="489"/>
      <c r="T31" s="489"/>
      <c r="U31" s="489"/>
      <c r="V31" s="490"/>
      <c r="W31" s="487"/>
    </row>
    <row r="32" spans="2:23" ht="27" customHeight="1" x14ac:dyDescent="0.15">
      <c r="B32" s="486"/>
      <c r="C32" s="1110"/>
      <c r="D32" s="1110"/>
      <c r="E32" s="1110"/>
      <c r="F32" s="1110"/>
      <c r="G32" s="1110"/>
      <c r="H32" s="1110"/>
      <c r="I32" s="1110"/>
      <c r="J32" s="1110"/>
      <c r="K32" s="1110"/>
      <c r="L32" s="1110"/>
      <c r="M32" s="488"/>
      <c r="N32" s="489"/>
      <c r="O32" s="489"/>
      <c r="P32" s="489"/>
      <c r="Q32" s="489"/>
      <c r="R32" s="489"/>
      <c r="S32" s="489"/>
      <c r="T32" s="489"/>
      <c r="U32" s="489"/>
      <c r="V32" s="490"/>
      <c r="W32" s="487"/>
    </row>
    <row r="33" spans="2:23" ht="27" customHeight="1" x14ac:dyDescent="0.15">
      <c r="B33" s="486"/>
      <c r="C33" s="1110"/>
      <c r="D33" s="1110"/>
      <c r="E33" s="1110"/>
      <c r="F33" s="1110"/>
      <c r="G33" s="1110"/>
      <c r="H33" s="1110"/>
      <c r="I33" s="1110"/>
      <c r="J33" s="1110"/>
      <c r="K33" s="1110"/>
      <c r="L33" s="1110"/>
      <c r="M33" s="488"/>
      <c r="N33" s="489"/>
      <c r="O33" s="489"/>
      <c r="P33" s="489"/>
      <c r="Q33" s="489"/>
      <c r="R33" s="489"/>
      <c r="S33" s="489"/>
      <c r="T33" s="489"/>
      <c r="U33" s="489"/>
      <c r="V33" s="490"/>
      <c r="W33" s="487"/>
    </row>
    <row r="34" spans="2:23" ht="27" customHeight="1" x14ac:dyDescent="0.15">
      <c r="B34" s="486"/>
      <c r="C34" s="1110"/>
      <c r="D34" s="1110"/>
      <c r="E34" s="1110"/>
      <c r="F34" s="1110"/>
      <c r="G34" s="1110"/>
      <c r="H34" s="1110"/>
      <c r="I34" s="1110"/>
      <c r="J34" s="1110"/>
      <c r="K34" s="1110"/>
      <c r="L34" s="1110"/>
      <c r="M34" s="488"/>
      <c r="N34" s="489"/>
      <c r="O34" s="489"/>
      <c r="P34" s="489"/>
      <c r="Q34" s="489"/>
      <c r="R34" s="489"/>
      <c r="S34" s="489"/>
      <c r="T34" s="489"/>
      <c r="U34" s="489"/>
      <c r="V34" s="490"/>
      <c r="W34" s="487"/>
    </row>
    <row r="35" spans="2:23" ht="27" customHeight="1" x14ac:dyDescent="0.15">
      <c r="B35" s="486"/>
      <c r="C35" s="1110"/>
      <c r="D35" s="1110"/>
      <c r="E35" s="1110"/>
      <c r="F35" s="1110"/>
      <c r="G35" s="1110"/>
      <c r="H35" s="1110"/>
      <c r="I35" s="1110"/>
      <c r="J35" s="1110"/>
      <c r="K35" s="1110"/>
      <c r="L35" s="1110"/>
      <c r="M35" s="488"/>
      <c r="N35" s="489"/>
      <c r="O35" s="489"/>
      <c r="P35" s="489"/>
      <c r="Q35" s="489"/>
      <c r="R35" s="489"/>
      <c r="S35" s="489"/>
      <c r="T35" s="489"/>
      <c r="U35" s="489"/>
      <c r="V35" s="490"/>
      <c r="W35" s="487"/>
    </row>
    <row r="36" spans="2:23" ht="27" customHeight="1" x14ac:dyDescent="0.15">
      <c r="B36" s="486"/>
      <c r="C36" s="1110"/>
      <c r="D36" s="1110"/>
      <c r="E36" s="1110"/>
      <c r="F36" s="1110"/>
      <c r="G36" s="1110"/>
      <c r="H36" s="1110"/>
      <c r="I36" s="1110"/>
      <c r="J36" s="1110"/>
      <c r="K36" s="1110"/>
      <c r="L36" s="1110"/>
      <c r="M36" s="488"/>
      <c r="N36" s="489"/>
      <c r="O36" s="489"/>
      <c r="P36" s="489"/>
      <c r="Q36" s="489"/>
      <c r="R36" s="489"/>
      <c r="S36" s="489"/>
      <c r="T36" s="489"/>
      <c r="U36" s="489"/>
      <c r="V36" s="490"/>
      <c r="W36" s="487"/>
    </row>
    <row r="37" spans="2:23" x14ac:dyDescent="0.15">
      <c r="B37" s="486"/>
      <c r="C37" s="491"/>
      <c r="D37" s="491"/>
      <c r="E37" s="491"/>
      <c r="F37" s="491"/>
      <c r="G37" s="491"/>
      <c r="H37" s="491"/>
      <c r="I37" s="491"/>
      <c r="J37" s="491"/>
      <c r="K37" s="491"/>
      <c r="L37" s="491"/>
      <c r="M37" s="491"/>
      <c r="N37" s="491"/>
      <c r="O37" s="491"/>
      <c r="P37" s="491"/>
      <c r="Q37" s="491"/>
      <c r="R37" s="491"/>
      <c r="S37" s="491"/>
      <c r="T37" s="491"/>
      <c r="U37" s="491"/>
      <c r="W37" s="487"/>
    </row>
    <row r="38" spans="2:23" x14ac:dyDescent="0.15">
      <c r="B38" s="492"/>
      <c r="C38" s="493"/>
      <c r="D38" s="493"/>
      <c r="E38" s="493"/>
      <c r="F38" s="493"/>
      <c r="G38" s="493"/>
      <c r="H38" s="493"/>
      <c r="I38" s="493"/>
      <c r="J38" s="493"/>
      <c r="K38" s="493"/>
      <c r="L38" s="493"/>
      <c r="M38" s="493"/>
      <c r="N38" s="493"/>
      <c r="O38" s="493"/>
      <c r="P38" s="493"/>
      <c r="Q38" s="493"/>
      <c r="R38" s="493"/>
      <c r="S38" s="493"/>
      <c r="T38" s="493"/>
      <c r="U38" s="493"/>
      <c r="V38" s="493"/>
      <c r="W38" s="494"/>
    </row>
    <row r="39" spans="2:23" x14ac:dyDescent="0.15">
      <c r="W39" s="495"/>
    </row>
  </sheetData>
  <mergeCells count="95">
    <mergeCell ref="C7:D7"/>
    <mergeCell ref="E7:H7"/>
    <mergeCell ref="I7:L7"/>
    <mergeCell ref="C3:V3"/>
    <mergeCell ref="C5:D6"/>
    <mergeCell ref="E5:H6"/>
    <mergeCell ref="I5:L6"/>
    <mergeCell ref="M5:V6"/>
    <mergeCell ref="C8:D8"/>
    <mergeCell ref="E8:H8"/>
    <mergeCell ref="I8:L8"/>
    <mergeCell ref="C9:D9"/>
    <mergeCell ref="E9:H9"/>
    <mergeCell ref="I9:L9"/>
    <mergeCell ref="C10:D10"/>
    <mergeCell ref="E10:H10"/>
    <mergeCell ref="I10:L10"/>
    <mergeCell ref="C11:D11"/>
    <mergeCell ref="E11:H11"/>
    <mergeCell ref="I11:L11"/>
    <mergeCell ref="C12:D12"/>
    <mergeCell ref="E12:H12"/>
    <mergeCell ref="I12:L12"/>
    <mergeCell ref="C13:D13"/>
    <mergeCell ref="E13:H13"/>
    <mergeCell ref="I13:L13"/>
    <mergeCell ref="C14:D14"/>
    <mergeCell ref="E14:H14"/>
    <mergeCell ref="I14:L14"/>
    <mergeCell ref="C15:D15"/>
    <mergeCell ref="E15:H15"/>
    <mergeCell ref="I15:L15"/>
    <mergeCell ref="C16:D16"/>
    <mergeCell ref="E16:H16"/>
    <mergeCell ref="I16:L16"/>
    <mergeCell ref="C17:D17"/>
    <mergeCell ref="E17:H17"/>
    <mergeCell ref="I17:L17"/>
    <mergeCell ref="C18:D18"/>
    <mergeCell ref="E18:H18"/>
    <mergeCell ref="I18:L18"/>
    <mergeCell ref="C21:V21"/>
    <mergeCell ref="C23:D24"/>
    <mergeCell ref="E23:F24"/>
    <mergeCell ref="G23:J24"/>
    <mergeCell ref="K23:L24"/>
    <mergeCell ref="M23:V24"/>
    <mergeCell ref="C25:D25"/>
    <mergeCell ref="E25:F25"/>
    <mergeCell ref="G25:J25"/>
    <mergeCell ref="K25:L25"/>
    <mergeCell ref="C26:D26"/>
    <mergeCell ref="E26:F26"/>
    <mergeCell ref="G26:J26"/>
    <mergeCell ref="K26:L26"/>
    <mergeCell ref="C27:D27"/>
    <mergeCell ref="E27:F27"/>
    <mergeCell ref="G27:J27"/>
    <mergeCell ref="K27:L27"/>
    <mergeCell ref="C28:D28"/>
    <mergeCell ref="E28:F28"/>
    <mergeCell ref="G28:J28"/>
    <mergeCell ref="K28:L28"/>
    <mergeCell ref="C29:D29"/>
    <mergeCell ref="E29:F29"/>
    <mergeCell ref="G29:J29"/>
    <mergeCell ref="K29:L29"/>
    <mergeCell ref="C30:D30"/>
    <mergeCell ref="E30:F30"/>
    <mergeCell ref="G30:J30"/>
    <mergeCell ref="K30:L30"/>
    <mergeCell ref="C31:D31"/>
    <mergeCell ref="E31:F31"/>
    <mergeCell ref="G31:J31"/>
    <mergeCell ref="K31:L31"/>
    <mergeCell ref="C32:D32"/>
    <mergeCell ref="E32:F32"/>
    <mergeCell ref="G32:J32"/>
    <mergeCell ref="K32:L32"/>
    <mergeCell ref="C33:D33"/>
    <mergeCell ref="E33:F33"/>
    <mergeCell ref="G33:J33"/>
    <mergeCell ref="K33:L33"/>
    <mergeCell ref="C34:D34"/>
    <mergeCell ref="E34:F34"/>
    <mergeCell ref="G34:J34"/>
    <mergeCell ref="K34:L34"/>
    <mergeCell ref="C35:D35"/>
    <mergeCell ref="E35:F35"/>
    <mergeCell ref="G35:J35"/>
    <mergeCell ref="K35:L35"/>
    <mergeCell ref="C36:D36"/>
    <mergeCell ref="E36:F36"/>
    <mergeCell ref="G36:J36"/>
    <mergeCell ref="K36:L36"/>
  </mergeCells>
  <phoneticPr fontId="5"/>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A1:T38"/>
  <sheetViews>
    <sheetView view="pageBreakPreview" zoomScaleNormal="100" zoomScaleSheetLayoutView="100" workbookViewId="0">
      <selection activeCell="T9" sqref="T9"/>
    </sheetView>
  </sheetViews>
  <sheetFormatPr defaultRowHeight="13.5" x14ac:dyDescent="0.15"/>
  <cols>
    <col min="1" max="20" width="4.625" style="206" customWidth="1"/>
    <col min="21" max="253" width="9" style="206"/>
    <col min="254" max="273" width="4.625" style="206" customWidth="1"/>
    <col min="274" max="509" width="9" style="206"/>
    <col min="510" max="529" width="4.625" style="206" customWidth="1"/>
    <col min="530" max="765" width="9" style="206"/>
    <col min="766" max="785" width="4.625" style="206" customWidth="1"/>
    <col min="786" max="1021" width="9" style="206"/>
    <col min="1022" max="1041" width="4.625" style="206" customWidth="1"/>
    <col min="1042" max="1277" width="9" style="206"/>
    <col min="1278" max="1297" width="4.625" style="206" customWidth="1"/>
    <col min="1298" max="1533" width="9" style="206"/>
    <col min="1534" max="1553" width="4.625" style="206" customWidth="1"/>
    <col min="1554" max="1789" width="9" style="206"/>
    <col min="1790" max="1809" width="4.625" style="206" customWidth="1"/>
    <col min="1810" max="2045" width="9" style="206"/>
    <col min="2046" max="2065" width="4.625" style="206" customWidth="1"/>
    <col min="2066" max="2301" width="9" style="206"/>
    <col min="2302" max="2321" width="4.625" style="206" customWidth="1"/>
    <col min="2322" max="2557" width="9" style="206"/>
    <col min="2558" max="2577" width="4.625" style="206" customWidth="1"/>
    <col min="2578" max="2813" width="9" style="206"/>
    <col min="2814" max="2833" width="4.625" style="206" customWidth="1"/>
    <col min="2834" max="3069" width="9" style="206"/>
    <col min="3070" max="3089" width="4.625" style="206" customWidth="1"/>
    <col min="3090" max="3325" width="9" style="206"/>
    <col min="3326" max="3345" width="4.625" style="206" customWidth="1"/>
    <col min="3346" max="3581" width="9" style="206"/>
    <col min="3582" max="3601" width="4.625" style="206" customWidth="1"/>
    <col min="3602" max="3837" width="9" style="206"/>
    <col min="3838" max="3857" width="4.625" style="206" customWidth="1"/>
    <col min="3858" max="4093" width="9" style="206"/>
    <col min="4094" max="4113" width="4.625" style="206" customWidth="1"/>
    <col min="4114" max="4349" width="9" style="206"/>
    <col min="4350" max="4369" width="4.625" style="206" customWidth="1"/>
    <col min="4370" max="4605" width="9" style="206"/>
    <col min="4606" max="4625" width="4.625" style="206" customWidth="1"/>
    <col min="4626" max="4861" width="9" style="206"/>
    <col min="4862" max="4881" width="4.625" style="206" customWidth="1"/>
    <col min="4882" max="5117" width="9" style="206"/>
    <col min="5118" max="5137" width="4.625" style="206" customWidth="1"/>
    <col min="5138" max="5373" width="9" style="206"/>
    <col min="5374" max="5393" width="4.625" style="206" customWidth="1"/>
    <col min="5394" max="5629" width="9" style="206"/>
    <col min="5630" max="5649" width="4.625" style="206" customWidth="1"/>
    <col min="5650" max="5885" width="9" style="206"/>
    <col min="5886" max="5905" width="4.625" style="206" customWidth="1"/>
    <col min="5906" max="6141" width="9" style="206"/>
    <col min="6142" max="6161" width="4.625" style="206" customWidth="1"/>
    <col min="6162" max="6397" width="9" style="206"/>
    <col min="6398" max="6417" width="4.625" style="206" customWidth="1"/>
    <col min="6418" max="6653" width="9" style="206"/>
    <col min="6654" max="6673" width="4.625" style="206" customWidth="1"/>
    <col min="6674" max="6909" width="9" style="206"/>
    <col min="6910" max="6929" width="4.625" style="206" customWidth="1"/>
    <col min="6930" max="7165" width="9" style="206"/>
    <col min="7166" max="7185" width="4.625" style="206" customWidth="1"/>
    <col min="7186" max="7421" width="9" style="206"/>
    <col min="7422" max="7441" width="4.625" style="206" customWidth="1"/>
    <col min="7442" max="7677" width="9" style="206"/>
    <col min="7678" max="7697" width="4.625" style="206" customWidth="1"/>
    <col min="7698" max="7933" width="9" style="206"/>
    <col min="7934" max="7953" width="4.625" style="206" customWidth="1"/>
    <col min="7954" max="8189" width="9" style="206"/>
    <col min="8190" max="8209" width="4.625" style="206" customWidth="1"/>
    <col min="8210" max="8445" width="9" style="206"/>
    <col min="8446" max="8465" width="4.625" style="206" customWidth="1"/>
    <col min="8466" max="8701" width="9" style="206"/>
    <col min="8702" max="8721" width="4.625" style="206" customWidth="1"/>
    <col min="8722" max="8957" width="9" style="206"/>
    <col min="8958" max="8977" width="4.625" style="206" customWidth="1"/>
    <col min="8978" max="9213" width="9" style="206"/>
    <col min="9214" max="9233" width="4.625" style="206" customWidth="1"/>
    <col min="9234" max="9469" width="9" style="206"/>
    <col min="9470" max="9489" width="4.625" style="206" customWidth="1"/>
    <col min="9490" max="9725" width="9" style="206"/>
    <col min="9726" max="9745" width="4.625" style="206" customWidth="1"/>
    <col min="9746" max="9981" width="9" style="206"/>
    <col min="9982" max="10001" width="4.625" style="206" customWidth="1"/>
    <col min="10002" max="10237" width="9" style="206"/>
    <col min="10238" max="10257" width="4.625" style="206" customWidth="1"/>
    <col min="10258" max="10493" width="9" style="206"/>
    <col min="10494" max="10513" width="4.625" style="206" customWidth="1"/>
    <col min="10514" max="10749" width="9" style="206"/>
    <col min="10750" max="10769" width="4.625" style="206" customWidth="1"/>
    <col min="10770" max="11005" width="9" style="206"/>
    <col min="11006" max="11025" width="4.625" style="206" customWidth="1"/>
    <col min="11026" max="11261" width="9" style="206"/>
    <col min="11262" max="11281" width="4.625" style="206" customWidth="1"/>
    <col min="11282" max="11517" width="9" style="206"/>
    <col min="11518" max="11537" width="4.625" style="206" customWidth="1"/>
    <col min="11538" max="11773" width="9" style="206"/>
    <col min="11774" max="11793" width="4.625" style="206" customWidth="1"/>
    <col min="11794" max="12029" width="9" style="206"/>
    <col min="12030" max="12049" width="4.625" style="206" customWidth="1"/>
    <col min="12050" max="12285" width="9" style="206"/>
    <col min="12286" max="12305" width="4.625" style="206" customWidth="1"/>
    <col min="12306" max="12541" width="9" style="206"/>
    <col min="12542" max="12561" width="4.625" style="206" customWidth="1"/>
    <col min="12562" max="12797" width="9" style="206"/>
    <col min="12798" max="12817" width="4.625" style="206" customWidth="1"/>
    <col min="12818" max="13053" width="9" style="206"/>
    <col min="13054" max="13073" width="4.625" style="206" customWidth="1"/>
    <col min="13074" max="13309" width="9" style="206"/>
    <col min="13310" max="13329" width="4.625" style="206" customWidth="1"/>
    <col min="13330" max="13565" width="9" style="206"/>
    <col min="13566" max="13585" width="4.625" style="206" customWidth="1"/>
    <col min="13586" max="13821" width="9" style="206"/>
    <col min="13822" max="13841" width="4.625" style="206" customWidth="1"/>
    <col min="13842" max="14077" width="9" style="206"/>
    <col min="14078" max="14097" width="4.625" style="206" customWidth="1"/>
    <col min="14098" max="14333" width="9" style="206"/>
    <col min="14334" max="14353" width="4.625" style="206" customWidth="1"/>
    <col min="14354" max="14589" width="9" style="206"/>
    <col min="14590" max="14609" width="4.625" style="206" customWidth="1"/>
    <col min="14610" max="14845" width="9" style="206"/>
    <col min="14846" max="14865" width="4.625" style="206" customWidth="1"/>
    <col min="14866" max="15101" width="9" style="206"/>
    <col min="15102" max="15121" width="4.625" style="206" customWidth="1"/>
    <col min="15122" max="15357" width="9" style="206"/>
    <col min="15358" max="15377" width="4.625" style="206" customWidth="1"/>
    <col min="15378" max="15613" width="9" style="206"/>
    <col min="15614" max="15633" width="4.625" style="206" customWidth="1"/>
    <col min="15634" max="15869" width="9" style="206"/>
    <col min="15870" max="15889" width="4.625" style="206" customWidth="1"/>
    <col min="15890" max="16125" width="9" style="206"/>
    <col min="16126" max="16145" width="4.625" style="206" customWidth="1"/>
    <col min="16146" max="16384" width="9" style="206"/>
  </cols>
  <sheetData>
    <row r="1" spans="1:20" s="392" customFormat="1" x14ac:dyDescent="0.15">
      <c r="A1" s="391" t="s">
        <v>52</v>
      </c>
    </row>
    <row r="2" spans="1:20" s="392" customFormat="1" x14ac:dyDescent="0.15">
      <c r="N2" s="393"/>
      <c r="O2" s="393"/>
      <c r="P2" s="2184" t="s">
        <v>634</v>
      </c>
      <c r="Q2" s="2184"/>
      <c r="R2" s="2184"/>
      <c r="S2" s="2184"/>
      <c r="T2" s="2184"/>
    </row>
    <row r="3" spans="1:20" s="392" customFormat="1" ht="17.100000000000001" customHeight="1" x14ac:dyDescent="0.15">
      <c r="B3" s="392" t="s">
        <v>635</v>
      </c>
      <c r="N3" s="393"/>
      <c r="O3" s="393"/>
      <c r="P3" s="393"/>
      <c r="Q3" s="394"/>
      <c r="R3" s="394"/>
      <c r="S3" s="394"/>
      <c r="T3" s="394"/>
    </row>
    <row r="4" spans="1:20" s="392" customFormat="1" ht="17.100000000000001" customHeight="1" x14ac:dyDescent="0.15">
      <c r="M4" s="394" t="s">
        <v>636</v>
      </c>
      <c r="N4" s="392" t="s">
        <v>43</v>
      </c>
    </row>
    <row r="5" spans="1:20" s="392" customFormat="1" ht="10.5" customHeight="1" x14ac:dyDescent="0.15">
      <c r="M5" s="394"/>
      <c r="N5" s="395" t="s">
        <v>637</v>
      </c>
      <c r="O5" s="395"/>
      <c r="P5" s="395"/>
    </row>
    <row r="6" spans="1:20" s="392" customFormat="1" ht="17.100000000000001" customHeight="1" x14ac:dyDescent="0.15">
      <c r="A6" s="396"/>
      <c r="B6" s="396"/>
      <c r="C6" s="396"/>
      <c r="N6" s="391" t="s">
        <v>45</v>
      </c>
      <c r="O6" s="391"/>
      <c r="P6" s="391"/>
    </row>
    <row r="7" spans="1:20" s="392" customFormat="1" ht="10.5" customHeight="1" x14ac:dyDescent="0.15">
      <c r="N7" s="2185" t="s">
        <v>638</v>
      </c>
      <c r="O7" s="2185"/>
      <c r="P7" s="2185"/>
      <c r="Q7" s="2185"/>
      <c r="R7" s="2185"/>
    </row>
    <row r="8" spans="1:20" s="392" customFormat="1" ht="17.100000000000001" customHeight="1" x14ac:dyDescent="0.15">
      <c r="A8" s="396"/>
      <c r="B8" s="396"/>
      <c r="C8" s="396"/>
      <c r="N8" s="391" t="s">
        <v>639</v>
      </c>
      <c r="O8" s="391"/>
      <c r="P8" s="391"/>
      <c r="T8" s="397"/>
    </row>
    <row r="9" spans="1:20" s="392" customFormat="1" ht="10.5" customHeight="1" x14ac:dyDescent="0.15">
      <c r="A9" s="396"/>
      <c r="B9" s="396"/>
      <c r="C9" s="396"/>
      <c r="N9" s="2185" t="s">
        <v>640</v>
      </c>
      <c r="O9" s="2185"/>
      <c r="P9" s="2185"/>
      <c r="Q9" s="2185"/>
      <c r="R9" s="2185"/>
    </row>
    <row r="10" spans="1:20" s="392" customFormat="1" ht="10.5" customHeight="1" x14ac:dyDescent="0.15">
      <c r="A10" s="396"/>
      <c r="B10" s="396"/>
      <c r="C10" s="396"/>
      <c r="N10" s="399"/>
      <c r="O10" s="399"/>
      <c r="P10" s="399"/>
      <c r="Q10" s="399"/>
      <c r="R10" s="399"/>
    </row>
    <row r="11" spans="1:20" s="392" customFormat="1" ht="17.100000000000001" customHeight="1" x14ac:dyDescent="0.15">
      <c r="E11" s="391"/>
      <c r="G11" s="2186"/>
      <c r="H11" s="2186"/>
      <c r="I11" s="2186"/>
      <c r="J11" s="2186"/>
      <c r="K11" s="2186"/>
      <c r="L11" s="2186"/>
      <c r="M11" s="2186"/>
      <c r="N11" s="392" t="s">
        <v>641</v>
      </c>
    </row>
    <row r="12" spans="1:20" s="392" customFormat="1" ht="13.5" customHeight="1" x14ac:dyDescent="0.15"/>
    <row r="13" spans="1:20" s="392" customFormat="1" ht="17.100000000000001" customHeight="1" x14ac:dyDescent="0.15">
      <c r="B13" s="400" t="s">
        <v>642</v>
      </c>
    </row>
    <row r="14" spans="1:20" s="392" customFormat="1" ht="27" customHeight="1" x14ac:dyDescent="0.15">
      <c r="J14" s="401" t="s">
        <v>643</v>
      </c>
    </row>
    <row r="15" spans="1:20" s="392" customFormat="1" ht="24" customHeight="1" x14ac:dyDescent="0.15">
      <c r="B15" s="2187" t="s">
        <v>644</v>
      </c>
      <c r="C15" s="2188"/>
      <c r="D15" s="2191" t="s">
        <v>645</v>
      </c>
      <c r="E15" s="2192"/>
      <c r="F15" s="2192"/>
      <c r="G15" s="2192"/>
      <c r="H15" s="2193"/>
      <c r="I15" s="2194"/>
      <c r="J15" s="2195"/>
      <c r="K15" s="2195"/>
      <c r="L15" s="2195"/>
      <c r="M15" s="2195"/>
      <c r="N15" s="2195"/>
      <c r="O15" s="2195"/>
      <c r="P15" s="2195"/>
      <c r="Q15" s="2195"/>
      <c r="R15" s="2195"/>
      <c r="S15" s="2195"/>
      <c r="T15" s="2196"/>
    </row>
    <row r="16" spans="1:20" s="392" customFormat="1" ht="30" customHeight="1" x14ac:dyDescent="0.15">
      <c r="B16" s="2189"/>
      <c r="C16" s="2190"/>
      <c r="D16" s="2197" t="s">
        <v>646</v>
      </c>
      <c r="E16" s="2198"/>
      <c r="F16" s="2198"/>
      <c r="G16" s="2198"/>
      <c r="H16" s="2199"/>
      <c r="I16" s="2194"/>
      <c r="J16" s="2195"/>
      <c r="K16" s="2195"/>
      <c r="L16" s="2195"/>
      <c r="M16" s="2195"/>
      <c r="N16" s="2195"/>
      <c r="O16" s="2195"/>
      <c r="P16" s="2195"/>
      <c r="Q16" s="2195"/>
      <c r="R16" s="2195"/>
      <c r="S16" s="2195"/>
      <c r="T16" s="2196"/>
    </row>
    <row r="17" spans="2:20" s="392" customFormat="1" ht="27" customHeight="1" x14ac:dyDescent="0.15">
      <c r="B17" s="2187" t="s">
        <v>647</v>
      </c>
      <c r="C17" s="2188"/>
      <c r="D17" s="2200" t="s">
        <v>648</v>
      </c>
      <c r="E17" s="2192"/>
      <c r="F17" s="2192"/>
      <c r="G17" s="2192"/>
      <c r="H17" s="2193"/>
      <c r="I17" s="2194"/>
      <c r="J17" s="2195"/>
      <c r="K17" s="2195"/>
      <c r="L17" s="2195"/>
      <c r="M17" s="2195"/>
      <c r="N17" s="2195"/>
      <c r="O17" s="2195"/>
      <c r="P17" s="2195"/>
      <c r="Q17" s="2195"/>
      <c r="R17" s="2195"/>
      <c r="S17" s="2195"/>
      <c r="T17" s="2196"/>
    </row>
    <row r="18" spans="2:20" s="392" customFormat="1" ht="27.75" customHeight="1" x14ac:dyDescent="0.15">
      <c r="B18" s="2189"/>
      <c r="C18" s="2190"/>
      <c r="D18" s="2201" t="s">
        <v>649</v>
      </c>
      <c r="E18" s="2198"/>
      <c r="F18" s="2198"/>
      <c r="G18" s="2198"/>
      <c r="H18" s="2199"/>
      <c r="I18" s="2194"/>
      <c r="J18" s="2202"/>
      <c r="K18" s="2202"/>
      <c r="L18" s="2202"/>
      <c r="M18" s="2202"/>
      <c r="N18" s="2202"/>
      <c r="O18" s="2202"/>
      <c r="P18" s="2202"/>
      <c r="Q18" s="2202"/>
      <c r="R18" s="2202"/>
      <c r="S18" s="2202"/>
      <c r="T18" s="2203"/>
    </row>
    <row r="19" spans="2:20" s="392" customFormat="1" ht="17.100000000000001" customHeight="1" x14ac:dyDescent="0.15">
      <c r="B19" s="2181" t="s">
        <v>650</v>
      </c>
      <c r="C19" s="2182"/>
      <c r="D19" s="2182"/>
      <c r="E19" s="2182"/>
      <c r="F19" s="2182"/>
      <c r="G19" s="2182"/>
      <c r="H19" s="2183"/>
      <c r="I19" s="2181" t="s">
        <v>651</v>
      </c>
      <c r="J19" s="2182"/>
      <c r="K19" s="2182"/>
      <c r="L19" s="2182"/>
      <c r="M19" s="2182"/>
      <c r="N19" s="2182"/>
      <c r="O19" s="2182"/>
      <c r="P19" s="2182"/>
      <c r="Q19" s="2182"/>
      <c r="R19" s="2182"/>
      <c r="S19" s="2182"/>
      <c r="T19" s="2183"/>
    </row>
    <row r="20" spans="2:20" s="392" customFormat="1" ht="17.100000000000001" customHeight="1" x14ac:dyDescent="0.15">
      <c r="B20" s="2204" t="s">
        <v>652</v>
      </c>
      <c r="C20" s="2205"/>
      <c r="D20" s="2205"/>
      <c r="E20" s="2206"/>
      <c r="F20" s="2204" t="s">
        <v>38</v>
      </c>
      <c r="G20" s="2205"/>
      <c r="H20" s="2205"/>
      <c r="I20" s="2205"/>
      <c r="J20" s="2205"/>
      <c r="K20" s="2205"/>
      <c r="L20" s="2205"/>
      <c r="M20" s="2205"/>
      <c r="N20" s="2205"/>
      <c r="O20" s="1437"/>
      <c r="P20" s="2207"/>
      <c r="Q20" s="2204" t="s">
        <v>653</v>
      </c>
      <c r="R20" s="2205"/>
      <c r="S20" s="2205"/>
      <c r="T20" s="2206"/>
    </row>
    <row r="21" spans="2:20" s="392" customFormat="1" ht="20.25" customHeight="1" x14ac:dyDescent="0.15">
      <c r="B21" s="2208"/>
      <c r="C21" s="2209"/>
      <c r="D21" s="2209"/>
      <c r="E21" s="2210"/>
      <c r="F21" s="2211"/>
      <c r="G21" s="2212"/>
      <c r="H21" s="2212"/>
      <c r="I21" s="2212"/>
      <c r="J21" s="2212"/>
      <c r="K21" s="2212"/>
      <c r="L21" s="2212"/>
      <c r="M21" s="2212"/>
      <c r="N21" s="2212"/>
      <c r="O21" s="2213"/>
      <c r="P21" s="2214"/>
      <c r="Q21" s="2215"/>
      <c r="R21" s="2216"/>
      <c r="S21" s="2216"/>
      <c r="T21" s="402" t="s">
        <v>88</v>
      </c>
    </row>
    <row r="22" spans="2:20" s="392" customFormat="1" ht="20.25" customHeight="1" x14ac:dyDescent="0.15">
      <c r="B22" s="2208"/>
      <c r="C22" s="2209"/>
      <c r="D22" s="2209"/>
      <c r="E22" s="2210"/>
      <c r="F22" s="2217"/>
      <c r="G22" s="2218"/>
      <c r="H22" s="2218"/>
      <c r="I22" s="2218"/>
      <c r="J22" s="2218"/>
      <c r="K22" s="2218"/>
      <c r="L22" s="2218"/>
      <c r="M22" s="2218"/>
      <c r="N22" s="2218"/>
      <c r="O22" s="2213"/>
      <c r="P22" s="2214"/>
      <c r="Q22" s="2215"/>
      <c r="R22" s="2216"/>
      <c r="S22" s="2216"/>
      <c r="T22" s="402" t="s">
        <v>88</v>
      </c>
    </row>
    <row r="23" spans="2:20" s="392" customFormat="1" ht="20.25" customHeight="1" x14ac:dyDescent="0.15">
      <c r="B23" s="2208"/>
      <c r="C23" s="2209"/>
      <c r="D23" s="2209"/>
      <c r="E23" s="2210"/>
      <c r="F23" s="2211"/>
      <c r="G23" s="2212"/>
      <c r="H23" s="2212"/>
      <c r="I23" s="2212"/>
      <c r="J23" s="2212"/>
      <c r="K23" s="2212"/>
      <c r="L23" s="2212"/>
      <c r="M23" s="2212"/>
      <c r="N23" s="2212"/>
      <c r="O23" s="2216"/>
      <c r="P23" s="2219"/>
      <c r="Q23" s="2215"/>
      <c r="R23" s="2216"/>
      <c r="S23" s="2216"/>
      <c r="T23" s="402" t="s">
        <v>88</v>
      </c>
    </row>
    <row r="24" spans="2:20" s="392" customFormat="1" ht="20.25" customHeight="1" x14ac:dyDescent="0.15">
      <c r="B24" s="2208"/>
      <c r="C24" s="2209"/>
      <c r="D24" s="2209"/>
      <c r="E24" s="2210"/>
      <c r="F24" s="2211"/>
      <c r="G24" s="2212"/>
      <c r="H24" s="2212"/>
      <c r="I24" s="2212"/>
      <c r="J24" s="2212"/>
      <c r="K24" s="2212"/>
      <c r="L24" s="2212"/>
      <c r="M24" s="2212"/>
      <c r="N24" s="2212"/>
      <c r="O24" s="2216"/>
      <c r="P24" s="2219"/>
      <c r="Q24" s="2215"/>
      <c r="R24" s="2216"/>
      <c r="S24" s="2216"/>
      <c r="T24" s="402" t="s">
        <v>88</v>
      </c>
    </row>
    <row r="25" spans="2:20" s="392" customFormat="1" ht="20.25" customHeight="1" x14ac:dyDescent="0.15">
      <c r="B25" s="2208"/>
      <c r="C25" s="2209"/>
      <c r="D25" s="2209"/>
      <c r="E25" s="2210"/>
      <c r="F25" s="2208"/>
      <c r="G25" s="2209"/>
      <c r="H25" s="2209"/>
      <c r="I25" s="2209"/>
      <c r="J25" s="2209"/>
      <c r="K25" s="2209"/>
      <c r="L25" s="2209"/>
      <c r="M25" s="2209"/>
      <c r="N25" s="2209"/>
      <c r="O25" s="2216"/>
      <c r="P25" s="2219"/>
      <c r="Q25" s="2215"/>
      <c r="R25" s="2216"/>
      <c r="S25" s="2216"/>
      <c r="T25" s="402" t="s">
        <v>88</v>
      </c>
    </row>
    <row r="26" spans="2:20" s="392" customFormat="1" ht="20.25" customHeight="1" x14ac:dyDescent="0.15">
      <c r="B26" s="2223"/>
      <c r="C26" s="2186"/>
      <c r="D26" s="2186"/>
      <c r="E26" s="2186"/>
      <c r="F26" s="2186"/>
      <c r="G26" s="2186"/>
      <c r="H26" s="2186"/>
      <c r="I26" s="2186"/>
      <c r="J26" s="2186"/>
      <c r="K26" s="2186"/>
      <c r="L26" s="2186"/>
      <c r="M26" s="1436"/>
      <c r="N26" s="2224"/>
      <c r="O26" s="2225" t="s">
        <v>11</v>
      </c>
      <c r="P26" s="2226"/>
      <c r="Q26" s="2215"/>
      <c r="R26" s="2216"/>
      <c r="S26" s="2216"/>
      <c r="T26" s="402" t="s">
        <v>88</v>
      </c>
    </row>
    <row r="27" spans="2:20" s="392" customFormat="1" ht="17.100000000000001" customHeight="1" x14ac:dyDescent="0.15">
      <c r="B27" s="2227" t="s">
        <v>654</v>
      </c>
      <c r="C27" s="2228"/>
      <c r="D27" s="2228"/>
      <c r="E27" s="2228"/>
      <c r="F27" s="2228"/>
      <c r="G27" s="2228"/>
      <c r="H27" s="2229"/>
      <c r="I27" s="2227" t="s">
        <v>651</v>
      </c>
      <c r="J27" s="2228"/>
      <c r="K27" s="2228"/>
      <c r="L27" s="2228"/>
      <c r="M27" s="2228"/>
      <c r="N27" s="2228"/>
      <c r="O27" s="2228"/>
      <c r="P27" s="2228"/>
      <c r="Q27" s="2228"/>
      <c r="R27" s="2228"/>
      <c r="S27" s="2228"/>
      <c r="T27" s="2229"/>
    </row>
    <row r="28" spans="2:20" s="392" customFormat="1" ht="31.5" customHeight="1" x14ac:dyDescent="0.15">
      <c r="B28" s="2220" t="s">
        <v>655</v>
      </c>
      <c r="C28" s="2221"/>
      <c r="D28" s="2221"/>
      <c r="E28" s="2221"/>
      <c r="F28" s="2221"/>
      <c r="G28" s="2221"/>
      <c r="H28" s="2222"/>
      <c r="I28" s="2197"/>
      <c r="J28" s="2198"/>
      <c r="K28" s="2198"/>
      <c r="L28" s="2198"/>
      <c r="M28" s="2198"/>
      <c r="N28" s="2198"/>
      <c r="O28" s="2198"/>
      <c r="P28" s="2198"/>
      <c r="Q28" s="2198"/>
      <c r="R28" s="2198"/>
      <c r="S28" s="2198"/>
      <c r="T28" s="2199"/>
    </row>
    <row r="29" spans="2:20" s="392" customFormat="1" ht="20.25" customHeight="1" x14ac:dyDescent="0.15">
      <c r="B29" s="2200" t="s">
        <v>656</v>
      </c>
      <c r="C29" s="2230"/>
      <c r="D29" s="2227" t="s">
        <v>235</v>
      </c>
      <c r="E29" s="2228"/>
      <c r="F29" s="2228"/>
      <c r="G29" s="2228"/>
      <c r="H29" s="2229"/>
      <c r="I29" s="2227"/>
      <c r="J29" s="2228"/>
      <c r="K29" s="2228"/>
      <c r="L29" s="2228"/>
      <c r="M29" s="2228"/>
      <c r="N29" s="2228"/>
      <c r="O29" s="2228"/>
      <c r="P29" s="2228"/>
      <c r="Q29" s="2228"/>
      <c r="R29" s="2228"/>
      <c r="S29" s="2228"/>
      <c r="T29" s="2229"/>
    </row>
    <row r="30" spans="2:20" s="392" customFormat="1" ht="24.75" customHeight="1" x14ac:dyDescent="0.15">
      <c r="B30" s="2231"/>
      <c r="C30" s="2232"/>
      <c r="D30" s="2191" t="s">
        <v>645</v>
      </c>
      <c r="E30" s="2192"/>
      <c r="F30" s="2192"/>
      <c r="G30" s="2192"/>
      <c r="H30" s="2193"/>
      <c r="I30" s="2197"/>
      <c r="J30" s="2198"/>
      <c r="K30" s="2198"/>
      <c r="L30" s="2198"/>
      <c r="M30" s="2198"/>
      <c r="N30" s="2198"/>
      <c r="O30" s="2198"/>
      <c r="P30" s="2198"/>
      <c r="Q30" s="2198"/>
      <c r="R30" s="2198"/>
      <c r="S30" s="2198"/>
      <c r="T30" s="2199"/>
    </row>
    <row r="31" spans="2:20" s="392" customFormat="1" ht="27.75" customHeight="1" x14ac:dyDescent="0.15">
      <c r="B31" s="2231"/>
      <c r="C31" s="2232"/>
      <c r="D31" s="2191" t="s">
        <v>22</v>
      </c>
      <c r="E31" s="2192"/>
      <c r="F31" s="2192"/>
      <c r="G31" s="2192"/>
      <c r="H31" s="2193"/>
      <c r="I31" s="2197"/>
      <c r="J31" s="2198"/>
      <c r="K31" s="2198"/>
      <c r="L31" s="2198"/>
      <c r="M31" s="2198"/>
      <c r="N31" s="2198"/>
      <c r="O31" s="2198"/>
      <c r="P31" s="2198"/>
      <c r="Q31" s="2198"/>
      <c r="R31" s="2198"/>
      <c r="S31" s="2198"/>
      <c r="T31" s="2199"/>
    </row>
    <row r="32" spans="2:20" s="392" customFormat="1" ht="24.75" customHeight="1" x14ac:dyDescent="0.15">
      <c r="B32" s="2231"/>
      <c r="C32" s="2232"/>
      <c r="D32" s="2227" t="s">
        <v>657</v>
      </c>
      <c r="E32" s="2228"/>
      <c r="F32" s="2228"/>
      <c r="G32" s="2228"/>
      <c r="H32" s="2229"/>
      <c r="I32" s="2233"/>
      <c r="J32" s="2234"/>
      <c r="K32" s="2234"/>
      <c r="L32" s="2234"/>
      <c r="M32" s="2234"/>
      <c r="N32" s="2234"/>
      <c r="O32" s="2234"/>
      <c r="P32" s="2234"/>
      <c r="Q32" s="2234"/>
      <c r="R32" s="2234"/>
      <c r="S32" s="2234"/>
      <c r="T32" s="2235"/>
    </row>
    <row r="33" spans="1:20" s="392" customFormat="1" ht="17.100000000000001" customHeight="1" x14ac:dyDescent="0.15">
      <c r="B33" s="2227" t="s">
        <v>658</v>
      </c>
      <c r="C33" s="2228"/>
      <c r="D33" s="2228"/>
      <c r="E33" s="2228"/>
      <c r="F33" s="2228"/>
      <c r="G33" s="2228"/>
      <c r="H33" s="2229"/>
      <c r="I33" s="2236" t="s">
        <v>659</v>
      </c>
      <c r="J33" s="2237"/>
      <c r="K33" s="2237"/>
      <c r="L33" s="2237"/>
      <c r="M33" s="2237"/>
      <c r="N33" s="2237"/>
      <c r="O33" s="2237"/>
      <c r="P33" s="2237"/>
      <c r="Q33" s="2237"/>
      <c r="R33" s="2237"/>
      <c r="S33" s="2237"/>
      <c r="T33" s="2238"/>
    </row>
    <row r="34" spans="1:20" s="392" customFormat="1" ht="18.75" customHeight="1" x14ac:dyDescent="0.15">
      <c r="B34" s="2227" t="s">
        <v>660</v>
      </c>
      <c r="C34" s="2239"/>
      <c r="D34" s="2239"/>
      <c r="E34" s="2239"/>
      <c r="F34" s="2239"/>
      <c r="G34" s="2239"/>
      <c r="H34" s="2240"/>
      <c r="I34" s="2236" t="s">
        <v>651</v>
      </c>
      <c r="J34" s="2239"/>
      <c r="K34" s="2239"/>
      <c r="L34" s="2239"/>
      <c r="M34" s="2239"/>
      <c r="N34" s="2239"/>
      <c r="O34" s="2239"/>
      <c r="P34" s="2239"/>
      <c r="Q34" s="2239"/>
      <c r="R34" s="2239"/>
      <c r="S34" s="2239"/>
      <c r="T34" s="2240"/>
    </row>
    <row r="35" spans="1:20" s="392" customFormat="1" ht="17.100000000000001" customHeight="1" x14ac:dyDescent="0.15">
      <c r="A35" s="392" t="s">
        <v>661</v>
      </c>
    </row>
    <row r="36" spans="1:20" s="392" customFormat="1" ht="59.25" customHeight="1" x14ac:dyDescent="0.15">
      <c r="A36" s="2241" t="s">
        <v>662</v>
      </c>
      <c r="B36" s="2241"/>
      <c r="C36" s="2241"/>
      <c r="D36" s="2241"/>
      <c r="E36" s="2241"/>
      <c r="F36" s="2241"/>
      <c r="G36" s="2241"/>
      <c r="H36" s="2241"/>
      <c r="I36" s="2241"/>
      <c r="J36" s="2241"/>
      <c r="K36" s="2241"/>
      <c r="L36" s="2241"/>
      <c r="M36" s="2241"/>
      <c r="N36" s="2241"/>
      <c r="O36" s="2241"/>
      <c r="P36" s="2241"/>
      <c r="Q36" s="2241"/>
      <c r="R36" s="2241"/>
      <c r="S36" s="2241"/>
      <c r="T36" s="2241"/>
    </row>
    <row r="37" spans="1:20" s="392" customFormat="1" ht="15.75" customHeight="1" x14ac:dyDescent="0.15">
      <c r="A37" s="403"/>
      <c r="B37" s="403"/>
      <c r="C37" s="403"/>
      <c r="D37" s="403"/>
      <c r="E37" s="403"/>
      <c r="F37" s="403"/>
      <c r="G37" s="403"/>
      <c r="H37" s="403"/>
      <c r="I37" s="403"/>
      <c r="J37" s="403"/>
      <c r="K37" s="403"/>
      <c r="L37" s="403"/>
      <c r="M37" s="403"/>
      <c r="N37" s="403"/>
      <c r="O37" s="403"/>
      <c r="P37" s="403"/>
      <c r="Q37" s="403"/>
      <c r="R37" s="403"/>
      <c r="S37" s="403"/>
      <c r="T37" s="403"/>
    </row>
    <row r="38" spans="1:20" s="392" customFormat="1" x14ac:dyDescent="0.15">
      <c r="A38" s="404"/>
      <c r="B38" s="404" t="s">
        <v>663</v>
      </c>
    </row>
  </sheetData>
  <mergeCells count="55">
    <mergeCell ref="B33:H33"/>
    <mergeCell ref="I33:T33"/>
    <mergeCell ref="B34:H34"/>
    <mergeCell ref="I34:T34"/>
    <mergeCell ref="A36:T36"/>
    <mergeCell ref="B29:C32"/>
    <mergeCell ref="D29:H29"/>
    <mergeCell ref="I29:T29"/>
    <mergeCell ref="D30:H30"/>
    <mergeCell ref="I30:T30"/>
    <mergeCell ref="D31:H31"/>
    <mergeCell ref="I31:T31"/>
    <mergeCell ref="D32:H32"/>
    <mergeCell ref="I32:T32"/>
    <mergeCell ref="B28:H28"/>
    <mergeCell ref="I28:T28"/>
    <mergeCell ref="B24:E24"/>
    <mergeCell ref="F24:P24"/>
    <mergeCell ref="Q24:S24"/>
    <mergeCell ref="B25:E25"/>
    <mergeCell ref="F25:P25"/>
    <mergeCell ref="Q25:S25"/>
    <mergeCell ref="B26:N26"/>
    <mergeCell ref="O26:P26"/>
    <mergeCell ref="Q26:S26"/>
    <mergeCell ref="B27:H27"/>
    <mergeCell ref="I27:T27"/>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P2:T2"/>
    <mergeCell ref="N7:R7"/>
    <mergeCell ref="N9:R9"/>
    <mergeCell ref="G11:M11"/>
    <mergeCell ref="B15:C16"/>
    <mergeCell ref="D15:H15"/>
    <mergeCell ref="I15:T15"/>
    <mergeCell ref="D16:H16"/>
    <mergeCell ref="I16:T16"/>
    <mergeCell ref="B17:C18"/>
    <mergeCell ref="D17:H17"/>
    <mergeCell ref="I17:T17"/>
    <mergeCell ref="D18:H18"/>
    <mergeCell ref="I18:T18"/>
  </mergeCells>
  <phoneticPr fontId="5"/>
  <pageMargins left="0.7" right="0.7" top="0.75" bottom="0.75" header="0.3" footer="0.3"/>
  <pageSetup paperSize="9" scale="96"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F0"/>
  </sheetPr>
  <dimension ref="A1:U38"/>
  <sheetViews>
    <sheetView view="pageBreakPreview" zoomScaleNormal="100" zoomScaleSheetLayoutView="100" workbookViewId="0">
      <selection activeCell="T9" sqref="T9"/>
    </sheetView>
  </sheetViews>
  <sheetFormatPr defaultColWidth="9" defaultRowHeight="13.5" x14ac:dyDescent="0.15"/>
  <cols>
    <col min="1" max="20" width="4.625" style="206" customWidth="1"/>
    <col min="21" max="16384" width="9" style="206"/>
  </cols>
  <sheetData>
    <row r="1" spans="1:21" s="392" customFormat="1" x14ac:dyDescent="0.15">
      <c r="A1" s="391" t="s">
        <v>52</v>
      </c>
    </row>
    <row r="2" spans="1:21" s="392" customFormat="1" x14ac:dyDescent="0.15">
      <c r="N2" s="393"/>
      <c r="O2" s="393"/>
      <c r="P2" s="2184" t="s">
        <v>633</v>
      </c>
      <c r="Q2" s="2184"/>
      <c r="R2" s="2184"/>
      <c r="S2" s="2184"/>
      <c r="T2" s="2184"/>
      <c r="U2" s="394"/>
    </row>
    <row r="3" spans="1:21" s="392" customFormat="1" ht="17.100000000000001" customHeight="1" x14ac:dyDescent="0.15">
      <c r="B3" s="392" t="s">
        <v>635</v>
      </c>
      <c r="N3" s="393"/>
      <c r="O3" s="393"/>
      <c r="P3" s="393"/>
      <c r="Q3" s="394"/>
      <c r="R3" s="394"/>
      <c r="S3" s="394"/>
      <c r="T3" s="394"/>
      <c r="U3" s="394"/>
    </row>
    <row r="4" spans="1:21" s="392" customFormat="1" ht="17.100000000000001" customHeight="1" x14ac:dyDescent="0.15">
      <c r="M4" s="394" t="s">
        <v>636</v>
      </c>
      <c r="N4" s="392" t="s">
        <v>43</v>
      </c>
      <c r="P4" s="391" t="s">
        <v>664</v>
      </c>
    </row>
    <row r="5" spans="1:21" s="392" customFormat="1" ht="10.5" customHeight="1" x14ac:dyDescent="0.15">
      <c r="M5" s="394"/>
      <c r="N5" s="395" t="s">
        <v>637</v>
      </c>
      <c r="O5" s="395"/>
      <c r="P5" s="395"/>
    </row>
    <row r="6" spans="1:21" s="392" customFormat="1" ht="17.100000000000001" customHeight="1" x14ac:dyDescent="0.15">
      <c r="A6" s="396"/>
      <c r="B6" s="396"/>
      <c r="C6" s="396"/>
      <c r="N6" s="391" t="s">
        <v>45</v>
      </c>
      <c r="P6" s="391" t="s">
        <v>312</v>
      </c>
    </row>
    <row r="7" spans="1:21" s="392" customFormat="1" ht="10.5" customHeight="1" x14ac:dyDescent="0.15">
      <c r="N7" s="2185" t="s">
        <v>638</v>
      </c>
      <c r="O7" s="2185"/>
      <c r="P7" s="2185"/>
      <c r="Q7" s="2185"/>
      <c r="R7" s="2185"/>
    </row>
    <row r="8" spans="1:21" s="392" customFormat="1" ht="17.100000000000001" customHeight="1" x14ac:dyDescent="0.15">
      <c r="A8" s="396"/>
      <c r="B8" s="396"/>
      <c r="C8" s="396"/>
      <c r="N8" s="391" t="s">
        <v>639</v>
      </c>
      <c r="O8" s="391"/>
      <c r="P8" s="391" t="s">
        <v>313</v>
      </c>
      <c r="T8" s="397"/>
    </row>
    <row r="9" spans="1:21" s="392" customFormat="1" ht="10.5" customHeight="1" x14ac:dyDescent="0.15">
      <c r="A9" s="396"/>
      <c r="B9" s="396"/>
      <c r="C9" s="396"/>
      <c r="N9" s="2185" t="s">
        <v>640</v>
      </c>
      <c r="O9" s="2185"/>
      <c r="P9" s="2185"/>
      <c r="Q9" s="2185"/>
      <c r="R9" s="2185"/>
      <c r="U9" s="398"/>
    </row>
    <row r="10" spans="1:21" s="392" customFormat="1" ht="10.5" customHeight="1" x14ac:dyDescent="0.15">
      <c r="A10" s="396"/>
      <c r="B10" s="396"/>
      <c r="C10" s="396"/>
      <c r="N10" s="399"/>
      <c r="O10" s="399"/>
      <c r="P10" s="399"/>
      <c r="Q10" s="399"/>
      <c r="R10" s="399"/>
      <c r="U10" s="398"/>
    </row>
    <row r="11" spans="1:21" s="392" customFormat="1" ht="17.100000000000001" customHeight="1" x14ac:dyDescent="0.15">
      <c r="E11" s="391"/>
      <c r="G11" s="2242" t="s">
        <v>665</v>
      </c>
      <c r="H11" s="2186"/>
      <c r="I11" s="2186"/>
      <c r="J11" s="2186"/>
      <c r="K11" s="2186"/>
      <c r="L11" s="2186"/>
      <c r="M11" s="2186"/>
      <c r="N11" s="392" t="s">
        <v>641</v>
      </c>
    </row>
    <row r="12" spans="1:21" s="392" customFormat="1" ht="13.5" customHeight="1" x14ac:dyDescent="0.15"/>
    <row r="13" spans="1:21" s="392" customFormat="1" ht="17.100000000000001" customHeight="1" x14ac:dyDescent="0.15">
      <c r="B13" s="400" t="s">
        <v>642</v>
      </c>
    </row>
    <row r="14" spans="1:21" s="392" customFormat="1" ht="27" customHeight="1" x14ac:dyDescent="0.15">
      <c r="J14" s="401" t="s">
        <v>643</v>
      </c>
    </row>
    <row r="15" spans="1:21" s="392" customFormat="1" ht="31.5" customHeight="1" x14ac:dyDescent="0.15">
      <c r="B15" s="2187" t="s">
        <v>644</v>
      </c>
      <c r="C15" s="2188"/>
      <c r="D15" s="2191" t="s">
        <v>645</v>
      </c>
      <c r="E15" s="2192"/>
      <c r="F15" s="2192"/>
      <c r="G15" s="2192"/>
      <c r="H15" s="2193"/>
      <c r="I15" s="2194" t="s">
        <v>666</v>
      </c>
      <c r="J15" s="2195"/>
      <c r="K15" s="2195"/>
      <c r="L15" s="2195"/>
      <c r="M15" s="2195"/>
      <c r="N15" s="2195"/>
      <c r="O15" s="2195"/>
      <c r="P15" s="2195"/>
      <c r="Q15" s="2195"/>
      <c r="R15" s="2195"/>
      <c r="S15" s="2195"/>
      <c r="T15" s="2196"/>
    </row>
    <row r="16" spans="1:21" s="392" customFormat="1" ht="30" customHeight="1" x14ac:dyDescent="0.15">
      <c r="B16" s="2189"/>
      <c r="C16" s="2190"/>
      <c r="D16" s="2197" t="s">
        <v>646</v>
      </c>
      <c r="E16" s="2198"/>
      <c r="F16" s="2198"/>
      <c r="G16" s="2198"/>
      <c r="H16" s="2199"/>
      <c r="I16" s="2194" t="s">
        <v>667</v>
      </c>
      <c r="J16" s="2195"/>
      <c r="K16" s="2195"/>
      <c r="L16" s="2195"/>
      <c r="M16" s="2195"/>
      <c r="N16" s="2195"/>
      <c r="O16" s="2195"/>
      <c r="P16" s="2195"/>
      <c r="Q16" s="2195"/>
      <c r="R16" s="2195"/>
      <c r="S16" s="2195"/>
      <c r="T16" s="2196"/>
    </row>
    <row r="17" spans="2:20" s="392" customFormat="1" ht="27" customHeight="1" x14ac:dyDescent="0.15">
      <c r="B17" s="2187" t="s">
        <v>647</v>
      </c>
      <c r="C17" s="2188"/>
      <c r="D17" s="2200" t="s">
        <v>648</v>
      </c>
      <c r="E17" s="2192"/>
      <c r="F17" s="2192"/>
      <c r="G17" s="2192"/>
      <c r="H17" s="2193"/>
      <c r="I17" s="2194" t="s">
        <v>668</v>
      </c>
      <c r="J17" s="2195"/>
      <c r="K17" s="2195"/>
      <c r="L17" s="2195"/>
      <c r="M17" s="2195"/>
      <c r="N17" s="2195"/>
      <c r="O17" s="2195"/>
      <c r="P17" s="2195"/>
      <c r="Q17" s="2195"/>
      <c r="R17" s="2195"/>
      <c r="S17" s="2195"/>
      <c r="T17" s="2196"/>
    </row>
    <row r="18" spans="2:20" s="392" customFormat="1" ht="27.75" customHeight="1" x14ac:dyDescent="0.15">
      <c r="B18" s="2189"/>
      <c r="C18" s="2190"/>
      <c r="D18" s="2201" t="s">
        <v>649</v>
      </c>
      <c r="E18" s="2198"/>
      <c r="F18" s="2198"/>
      <c r="G18" s="2198"/>
      <c r="H18" s="2199"/>
      <c r="I18" s="2194" t="s">
        <v>669</v>
      </c>
      <c r="J18" s="2202"/>
      <c r="K18" s="2202"/>
      <c r="L18" s="2202"/>
      <c r="M18" s="2202"/>
      <c r="N18" s="2202"/>
      <c r="O18" s="2202"/>
      <c r="P18" s="2202"/>
      <c r="Q18" s="2202"/>
      <c r="R18" s="2202"/>
      <c r="S18" s="2202"/>
      <c r="T18" s="2203"/>
    </row>
    <row r="19" spans="2:20" s="392" customFormat="1" ht="17.100000000000001" customHeight="1" x14ac:dyDescent="0.15">
      <c r="B19" s="2181" t="s">
        <v>650</v>
      </c>
      <c r="C19" s="2182"/>
      <c r="D19" s="2182"/>
      <c r="E19" s="2182"/>
      <c r="F19" s="2182"/>
      <c r="G19" s="2182"/>
      <c r="H19" s="2183"/>
      <c r="I19" s="2181" t="s">
        <v>651</v>
      </c>
      <c r="J19" s="2182"/>
      <c r="K19" s="2182"/>
      <c r="L19" s="2182"/>
      <c r="M19" s="2182"/>
      <c r="N19" s="2182"/>
      <c r="O19" s="2182"/>
      <c r="P19" s="2182"/>
      <c r="Q19" s="2182"/>
      <c r="R19" s="2182"/>
      <c r="S19" s="2182"/>
      <c r="T19" s="2183"/>
    </row>
    <row r="20" spans="2:20" s="392" customFormat="1" ht="17.100000000000001" customHeight="1" x14ac:dyDescent="0.15">
      <c r="B20" s="2204" t="s">
        <v>652</v>
      </c>
      <c r="C20" s="2205"/>
      <c r="D20" s="2205"/>
      <c r="E20" s="2206"/>
      <c r="F20" s="2204" t="s">
        <v>38</v>
      </c>
      <c r="G20" s="2205"/>
      <c r="H20" s="2205"/>
      <c r="I20" s="2205"/>
      <c r="J20" s="2205"/>
      <c r="K20" s="2205"/>
      <c r="L20" s="2205"/>
      <c r="M20" s="2205"/>
      <c r="N20" s="2205"/>
      <c r="O20" s="1437"/>
      <c r="P20" s="2207"/>
      <c r="Q20" s="2204" t="s">
        <v>653</v>
      </c>
      <c r="R20" s="2205"/>
      <c r="S20" s="2205"/>
      <c r="T20" s="2206"/>
    </row>
    <row r="21" spans="2:20" s="392" customFormat="1" ht="27.75" customHeight="1" x14ac:dyDescent="0.15">
      <c r="B21" s="2243" t="s">
        <v>0</v>
      </c>
      <c r="C21" s="2209"/>
      <c r="D21" s="2209"/>
      <c r="E21" s="2210"/>
      <c r="F21" s="2244" t="s">
        <v>670</v>
      </c>
      <c r="G21" s="2212"/>
      <c r="H21" s="2212"/>
      <c r="I21" s="2212"/>
      <c r="J21" s="2212"/>
      <c r="K21" s="2212"/>
      <c r="L21" s="2212"/>
      <c r="M21" s="2212"/>
      <c r="N21" s="2212"/>
      <c r="O21" s="2213"/>
      <c r="P21" s="2214"/>
      <c r="Q21" s="2245">
        <v>1</v>
      </c>
      <c r="R21" s="1436"/>
      <c r="S21" s="1436"/>
      <c r="T21" s="402" t="s">
        <v>88</v>
      </c>
    </row>
    <row r="22" spans="2:20" s="392" customFormat="1" ht="27.75" customHeight="1" x14ac:dyDescent="0.15">
      <c r="B22" s="2243" t="s">
        <v>75</v>
      </c>
      <c r="C22" s="2209"/>
      <c r="D22" s="2209"/>
      <c r="E22" s="2210"/>
      <c r="F22" s="2217" t="s">
        <v>671</v>
      </c>
      <c r="G22" s="2218"/>
      <c r="H22" s="2218"/>
      <c r="I22" s="2218"/>
      <c r="J22" s="2218"/>
      <c r="K22" s="2218"/>
      <c r="L22" s="2218"/>
      <c r="M22" s="2218"/>
      <c r="N22" s="2218"/>
      <c r="O22" s="2213"/>
      <c r="P22" s="2214"/>
      <c r="Q22" s="2245">
        <v>1</v>
      </c>
      <c r="R22" s="1436"/>
      <c r="S22" s="1436"/>
      <c r="T22" s="402" t="s">
        <v>88</v>
      </c>
    </row>
    <row r="23" spans="2:20" s="392" customFormat="1" ht="27.75" customHeight="1" x14ac:dyDescent="0.15">
      <c r="B23" s="2243" t="s">
        <v>37</v>
      </c>
      <c r="C23" s="2209"/>
      <c r="D23" s="2209"/>
      <c r="E23" s="2210"/>
      <c r="F23" s="2244" t="s">
        <v>672</v>
      </c>
      <c r="G23" s="2212"/>
      <c r="H23" s="2212"/>
      <c r="I23" s="2212"/>
      <c r="J23" s="2212"/>
      <c r="K23" s="2212"/>
      <c r="L23" s="2212"/>
      <c r="M23" s="2212"/>
      <c r="N23" s="2212"/>
      <c r="O23" s="2216"/>
      <c r="P23" s="2219"/>
      <c r="Q23" s="2245">
        <v>6</v>
      </c>
      <c r="R23" s="1436"/>
      <c r="S23" s="1436"/>
      <c r="T23" s="402" t="s">
        <v>88</v>
      </c>
    </row>
    <row r="24" spans="2:20" s="392" customFormat="1" ht="27.75" customHeight="1" x14ac:dyDescent="0.15">
      <c r="B24" s="2243" t="s">
        <v>13</v>
      </c>
      <c r="C24" s="2209"/>
      <c r="D24" s="2209"/>
      <c r="E24" s="2210"/>
      <c r="F24" s="2243" t="s">
        <v>673</v>
      </c>
      <c r="G24" s="2209"/>
      <c r="H24" s="2209"/>
      <c r="I24" s="2209"/>
      <c r="J24" s="2209"/>
      <c r="K24" s="2209"/>
      <c r="L24" s="2209"/>
      <c r="M24" s="2209"/>
      <c r="N24" s="2209"/>
      <c r="O24" s="2216"/>
      <c r="P24" s="2219"/>
      <c r="Q24" s="2245">
        <v>2</v>
      </c>
      <c r="R24" s="1436"/>
      <c r="S24" s="1436"/>
      <c r="T24" s="402" t="s">
        <v>88</v>
      </c>
    </row>
    <row r="25" spans="2:20" s="392" customFormat="1" ht="27.75" customHeight="1" x14ac:dyDescent="0.15">
      <c r="B25" s="2243" t="s">
        <v>15</v>
      </c>
      <c r="C25" s="2209"/>
      <c r="D25" s="2209"/>
      <c r="E25" s="2210"/>
      <c r="F25" s="2243" t="s">
        <v>674</v>
      </c>
      <c r="G25" s="2209"/>
      <c r="H25" s="2209"/>
      <c r="I25" s="2209"/>
      <c r="J25" s="2209"/>
      <c r="K25" s="2209"/>
      <c r="L25" s="2209"/>
      <c r="M25" s="2209"/>
      <c r="N25" s="2209"/>
      <c r="O25" s="2216"/>
      <c r="P25" s="2219"/>
      <c r="Q25" s="2245">
        <v>1</v>
      </c>
      <c r="R25" s="1436"/>
      <c r="S25" s="1436"/>
      <c r="T25" s="402" t="s">
        <v>88</v>
      </c>
    </row>
    <row r="26" spans="2:20" s="392" customFormat="1" ht="20.25" customHeight="1" x14ac:dyDescent="0.15">
      <c r="B26" s="2223"/>
      <c r="C26" s="2186"/>
      <c r="D26" s="2186"/>
      <c r="E26" s="2186"/>
      <c r="F26" s="2186"/>
      <c r="G26" s="2186"/>
      <c r="H26" s="2186"/>
      <c r="I26" s="2186"/>
      <c r="J26" s="2186"/>
      <c r="K26" s="2186"/>
      <c r="L26" s="2186"/>
      <c r="M26" s="1436"/>
      <c r="N26" s="2224"/>
      <c r="O26" s="2225" t="s">
        <v>11</v>
      </c>
      <c r="P26" s="2226"/>
      <c r="Q26" s="2247">
        <v>11</v>
      </c>
      <c r="R26" s="1437"/>
      <c r="S26" s="1437"/>
      <c r="T26" s="402" t="s">
        <v>88</v>
      </c>
    </row>
    <row r="27" spans="2:20" s="392" customFormat="1" ht="17.100000000000001" customHeight="1" x14ac:dyDescent="0.15">
      <c r="B27" s="2227" t="s">
        <v>654</v>
      </c>
      <c r="C27" s="2228"/>
      <c r="D27" s="2228"/>
      <c r="E27" s="2228"/>
      <c r="F27" s="2228"/>
      <c r="G27" s="2228"/>
      <c r="H27" s="2229"/>
      <c r="I27" s="2227" t="s">
        <v>651</v>
      </c>
      <c r="J27" s="2228"/>
      <c r="K27" s="2228"/>
      <c r="L27" s="2228"/>
      <c r="M27" s="2228"/>
      <c r="N27" s="2228"/>
      <c r="O27" s="2228"/>
      <c r="P27" s="2228"/>
      <c r="Q27" s="2228"/>
      <c r="R27" s="2228"/>
      <c r="S27" s="2228"/>
      <c r="T27" s="2229"/>
    </row>
    <row r="28" spans="2:20" s="392" customFormat="1" ht="31.5" customHeight="1" x14ac:dyDescent="0.15">
      <c r="B28" s="2220" t="s">
        <v>655</v>
      </c>
      <c r="C28" s="2221"/>
      <c r="D28" s="2221"/>
      <c r="E28" s="2221"/>
      <c r="F28" s="2221"/>
      <c r="G28" s="2221"/>
      <c r="H28" s="2222"/>
      <c r="I28" s="2246" t="s">
        <v>675</v>
      </c>
      <c r="J28" s="2198"/>
      <c r="K28" s="2198"/>
      <c r="L28" s="2198"/>
      <c r="M28" s="2198"/>
      <c r="N28" s="2198"/>
      <c r="O28" s="2198"/>
      <c r="P28" s="2198"/>
      <c r="Q28" s="2198"/>
      <c r="R28" s="2198"/>
      <c r="S28" s="2198"/>
      <c r="T28" s="2199"/>
    </row>
    <row r="29" spans="2:20" s="392" customFormat="1" ht="20.25" customHeight="1" x14ac:dyDescent="0.15">
      <c r="B29" s="2200" t="s">
        <v>656</v>
      </c>
      <c r="C29" s="2230"/>
      <c r="D29" s="2227" t="s">
        <v>235</v>
      </c>
      <c r="E29" s="2228"/>
      <c r="F29" s="2228"/>
      <c r="G29" s="2228"/>
      <c r="H29" s="2229"/>
      <c r="I29" s="2248" t="s">
        <v>676</v>
      </c>
      <c r="J29" s="2228"/>
      <c r="K29" s="2228"/>
      <c r="L29" s="2228"/>
      <c r="M29" s="2228"/>
      <c r="N29" s="2228"/>
      <c r="O29" s="2228"/>
      <c r="P29" s="2228"/>
      <c r="Q29" s="2228"/>
      <c r="R29" s="2228"/>
      <c r="S29" s="2228"/>
      <c r="T29" s="2229"/>
    </row>
    <row r="30" spans="2:20" s="392" customFormat="1" ht="24.75" customHeight="1" x14ac:dyDescent="0.15">
      <c r="B30" s="2231"/>
      <c r="C30" s="2232"/>
      <c r="D30" s="2191" t="s">
        <v>645</v>
      </c>
      <c r="E30" s="2192"/>
      <c r="F30" s="2192"/>
      <c r="G30" s="2192"/>
      <c r="H30" s="2193"/>
      <c r="I30" s="2249"/>
      <c r="J30" s="2250"/>
      <c r="K30" s="2250"/>
      <c r="L30" s="2250"/>
      <c r="M30" s="2250"/>
      <c r="N30" s="2250"/>
      <c r="O30" s="2250"/>
      <c r="P30" s="2250"/>
      <c r="Q30" s="2250"/>
      <c r="R30" s="2250"/>
      <c r="S30" s="2250"/>
      <c r="T30" s="2251"/>
    </row>
    <row r="31" spans="2:20" s="392" customFormat="1" ht="27.75" customHeight="1" x14ac:dyDescent="0.15">
      <c r="B31" s="2231"/>
      <c r="C31" s="2232"/>
      <c r="D31" s="2191" t="s">
        <v>22</v>
      </c>
      <c r="E31" s="2192"/>
      <c r="F31" s="2192"/>
      <c r="G31" s="2192"/>
      <c r="H31" s="2193"/>
      <c r="I31" s="2246" t="s">
        <v>677</v>
      </c>
      <c r="J31" s="2198"/>
      <c r="K31" s="2198"/>
      <c r="L31" s="2198"/>
      <c r="M31" s="2198"/>
      <c r="N31" s="2198"/>
      <c r="O31" s="2198"/>
      <c r="P31" s="2198"/>
      <c r="Q31" s="2198"/>
      <c r="R31" s="2198"/>
      <c r="S31" s="2198"/>
      <c r="T31" s="2199"/>
    </row>
    <row r="32" spans="2:20" s="392" customFormat="1" ht="24.75" customHeight="1" x14ac:dyDescent="0.15">
      <c r="B32" s="2231"/>
      <c r="C32" s="2232"/>
      <c r="D32" s="2227" t="s">
        <v>657</v>
      </c>
      <c r="E32" s="2228"/>
      <c r="F32" s="2228"/>
      <c r="G32" s="2228"/>
      <c r="H32" s="2229"/>
      <c r="I32" s="2248" t="s">
        <v>678</v>
      </c>
      <c r="J32" s="2228"/>
      <c r="K32" s="2228"/>
      <c r="L32" s="2228"/>
      <c r="M32" s="2228"/>
      <c r="N32" s="2228"/>
      <c r="O32" s="2228"/>
      <c r="P32" s="2228"/>
      <c r="Q32" s="2228"/>
      <c r="R32" s="2228"/>
      <c r="S32" s="2228"/>
      <c r="T32" s="2229"/>
    </row>
    <row r="33" spans="1:21" s="392" customFormat="1" ht="17.100000000000001" customHeight="1" x14ac:dyDescent="0.15">
      <c r="B33" s="2227" t="s">
        <v>658</v>
      </c>
      <c r="C33" s="2228"/>
      <c r="D33" s="2228"/>
      <c r="E33" s="2228"/>
      <c r="F33" s="2228"/>
      <c r="G33" s="2228"/>
      <c r="H33" s="2229"/>
      <c r="I33" s="2236" t="s">
        <v>679</v>
      </c>
      <c r="J33" s="2237"/>
      <c r="K33" s="2237"/>
      <c r="L33" s="2237"/>
      <c r="M33" s="2237"/>
      <c r="N33" s="2237"/>
      <c r="O33" s="2237"/>
      <c r="P33" s="2237"/>
      <c r="Q33" s="2237"/>
      <c r="R33" s="2237"/>
      <c r="S33" s="2237"/>
      <c r="T33" s="2238"/>
    </row>
    <row r="34" spans="1:21" s="392" customFormat="1" ht="18.75" customHeight="1" x14ac:dyDescent="0.15">
      <c r="B34" s="2227" t="s">
        <v>660</v>
      </c>
      <c r="C34" s="2239"/>
      <c r="D34" s="2239"/>
      <c r="E34" s="2239"/>
      <c r="F34" s="2239"/>
      <c r="G34" s="2239"/>
      <c r="H34" s="2240"/>
      <c r="I34" s="2236" t="s">
        <v>651</v>
      </c>
      <c r="J34" s="2239"/>
      <c r="K34" s="2239"/>
      <c r="L34" s="2239"/>
      <c r="M34" s="2239"/>
      <c r="N34" s="2239"/>
      <c r="O34" s="2239"/>
      <c r="P34" s="2239"/>
      <c r="Q34" s="2239"/>
      <c r="R34" s="2239"/>
      <c r="S34" s="2239"/>
      <c r="T34" s="2240"/>
    </row>
    <row r="35" spans="1:21" s="392" customFormat="1" ht="17.100000000000001" customHeight="1" x14ac:dyDescent="0.15">
      <c r="A35" s="392" t="s">
        <v>661</v>
      </c>
    </row>
    <row r="36" spans="1:21" s="392" customFormat="1" ht="59.25" customHeight="1" x14ac:dyDescent="0.15">
      <c r="A36" s="2241" t="s">
        <v>662</v>
      </c>
      <c r="B36" s="2241"/>
      <c r="C36" s="2241"/>
      <c r="D36" s="2241"/>
      <c r="E36" s="2241"/>
      <c r="F36" s="2241"/>
      <c r="G36" s="2241"/>
      <c r="H36" s="2241"/>
      <c r="I36" s="2241"/>
      <c r="J36" s="2241"/>
      <c r="K36" s="2241"/>
      <c r="L36" s="2241"/>
      <c r="M36" s="2241"/>
      <c r="N36" s="2241"/>
      <c r="O36" s="2241"/>
      <c r="P36" s="2241"/>
      <c r="Q36" s="2241"/>
      <c r="R36" s="2241"/>
      <c r="S36" s="2241"/>
      <c r="T36" s="2241"/>
      <c r="U36" s="403"/>
    </row>
    <row r="37" spans="1:21" s="392" customFormat="1" ht="15.75" customHeight="1" x14ac:dyDescent="0.15">
      <c r="A37" s="403"/>
      <c r="B37" s="403"/>
      <c r="C37" s="403"/>
      <c r="D37" s="403"/>
      <c r="E37" s="403"/>
      <c r="F37" s="403"/>
      <c r="G37" s="403"/>
      <c r="H37" s="403"/>
      <c r="I37" s="403"/>
      <c r="J37" s="403"/>
      <c r="K37" s="403"/>
      <c r="L37" s="403"/>
      <c r="M37" s="403"/>
      <c r="N37" s="403"/>
      <c r="O37" s="403"/>
      <c r="P37" s="403"/>
      <c r="Q37" s="403"/>
      <c r="R37" s="403"/>
      <c r="S37" s="403"/>
      <c r="T37" s="403"/>
      <c r="U37" s="403"/>
    </row>
    <row r="38" spans="1:21" s="392" customFormat="1" x14ac:dyDescent="0.15">
      <c r="A38" s="404"/>
      <c r="B38" s="404" t="s">
        <v>663</v>
      </c>
    </row>
  </sheetData>
  <mergeCells count="55">
    <mergeCell ref="B33:H33"/>
    <mergeCell ref="I33:T33"/>
    <mergeCell ref="B34:H34"/>
    <mergeCell ref="I34:T34"/>
    <mergeCell ref="A36:T36"/>
    <mergeCell ref="B29:C32"/>
    <mergeCell ref="D29:H29"/>
    <mergeCell ref="I29:T29"/>
    <mergeCell ref="D30:H30"/>
    <mergeCell ref="I30:T30"/>
    <mergeCell ref="D31:H31"/>
    <mergeCell ref="I31:T31"/>
    <mergeCell ref="D32:H32"/>
    <mergeCell ref="I32:T32"/>
    <mergeCell ref="B28:H28"/>
    <mergeCell ref="I28:T28"/>
    <mergeCell ref="B24:E24"/>
    <mergeCell ref="F24:P24"/>
    <mergeCell ref="Q24:S24"/>
    <mergeCell ref="B25:E25"/>
    <mergeCell ref="F25:P25"/>
    <mergeCell ref="Q25:S25"/>
    <mergeCell ref="B26:N26"/>
    <mergeCell ref="O26:P26"/>
    <mergeCell ref="Q26:S26"/>
    <mergeCell ref="B27:H27"/>
    <mergeCell ref="I27:T27"/>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P2:T2"/>
    <mergeCell ref="N7:R7"/>
    <mergeCell ref="N9:R9"/>
    <mergeCell ref="G11:M11"/>
    <mergeCell ref="B15:C16"/>
    <mergeCell ref="D15:H15"/>
    <mergeCell ref="I15:T15"/>
    <mergeCell ref="D16:H16"/>
    <mergeCell ref="I16:T16"/>
    <mergeCell ref="B17:C18"/>
    <mergeCell ref="D17:H17"/>
    <mergeCell ref="I17:T17"/>
    <mergeCell ref="D18:H18"/>
    <mergeCell ref="I18:T18"/>
  </mergeCells>
  <phoneticPr fontId="5"/>
  <pageMargins left="0.7" right="0.7" top="0.75" bottom="0.75" header="0.3" footer="0.3"/>
  <pageSetup paperSize="9" scale="87"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F0"/>
  </sheetPr>
  <dimension ref="A1:S17"/>
  <sheetViews>
    <sheetView view="pageBreakPreview" zoomScaleNormal="100" zoomScaleSheetLayoutView="100" workbookViewId="0">
      <selection activeCell="A3" sqref="A3"/>
    </sheetView>
  </sheetViews>
  <sheetFormatPr defaultRowHeight="13.5" x14ac:dyDescent="0.15"/>
  <cols>
    <col min="1" max="19" width="4.625" style="405" customWidth="1"/>
    <col min="20" max="256" width="9" style="405"/>
    <col min="257" max="275" width="4.625" style="405" customWidth="1"/>
    <col min="276" max="512" width="9" style="405"/>
    <col min="513" max="531" width="4.625" style="405" customWidth="1"/>
    <col min="532" max="768" width="9" style="405"/>
    <col min="769" max="787" width="4.625" style="405" customWidth="1"/>
    <col min="788" max="1024" width="9" style="405"/>
    <col min="1025" max="1043" width="4.625" style="405" customWidth="1"/>
    <col min="1044" max="1280" width="9" style="405"/>
    <col min="1281" max="1299" width="4.625" style="405" customWidth="1"/>
    <col min="1300" max="1536" width="9" style="405"/>
    <col min="1537" max="1555" width="4.625" style="405" customWidth="1"/>
    <col min="1556" max="1792" width="9" style="405"/>
    <col min="1793" max="1811" width="4.625" style="405" customWidth="1"/>
    <col min="1812" max="2048" width="9" style="405"/>
    <col min="2049" max="2067" width="4.625" style="405" customWidth="1"/>
    <col min="2068" max="2304" width="9" style="405"/>
    <col min="2305" max="2323" width="4.625" style="405" customWidth="1"/>
    <col min="2324" max="2560" width="9" style="405"/>
    <col min="2561" max="2579" width="4.625" style="405" customWidth="1"/>
    <col min="2580" max="2816" width="9" style="405"/>
    <col min="2817" max="2835" width="4.625" style="405" customWidth="1"/>
    <col min="2836" max="3072" width="9" style="405"/>
    <col min="3073" max="3091" width="4.625" style="405" customWidth="1"/>
    <col min="3092" max="3328" width="9" style="405"/>
    <col min="3329" max="3347" width="4.625" style="405" customWidth="1"/>
    <col min="3348" max="3584" width="9" style="405"/>
    <col min="3585" max="3603" width="4.625" style="405" customWidth="1"/>
    <col min="3604" max="3840" width="9" style="405"/>
    <col min="3841" max="3859" width="4.625" style="405" customWidth="1"/>
    <col min="3860" max="4096" width="9" style="405"/>
    <col min="4097" max="4115" width="4.625" style="405" customWidth="1"/>
    <col min="4116" max="4352" width="9" style="405"/>
    <col min="4353" max="4371" width="4.625" style="405" customWidth="1"/>
    <col min="4372" max="4608" width="9" style="405"/>
    <col min="4609" max="4627" width="4.625" style="405" customWidth="1"/>
    <col min="4628" max="4864" width="9" style="405"/>
    <col min="4865" max="4883" width="4.625" style="405" customWidth="1"/>
    <col min="4884" max="5120" width="9" style="405"/>
    <col min="5121" max="5139" width="4.625" style="405" customWidth="1"/>
    <col min="5140" max="5376" width="9" style="405"/>
    <col min="5377" max="5395" width="4.625" style="405" customWidth="1"/>
    <col min="5396" max="5632" width="9" style="405"/>
    <col min="5633" max="5651" width="4.625" style="405" customWidth="1"/>
    <col min="5652" max="5888" width="9" style="405"/>
    <col min="5889" max="5907" width="4.625" style="405" customWidth="1"/>
    <col min="5908" max="6144" width="9" style="405"/>
    <col min="6145" max="6163" width="4.625" style="405" customWidth="1"/>
    <col min="6164" max="6400" width="9" style="405"/>
    <col min="6401" max="6419" width="4.625" style="405" customWidth="1"/>
    <col min="6420" max="6656" width="9" style="405"/>
    <col min="6657" max="6675" width="4.625" style="405" customWidth="1"/>
    <col min="6676" max="6912" width="9" style="405"/>
    <col min="6913" max="6931" width="4.625" style="405" customWidth="1"/>
    <col min="6932" max="7168" width="9" style="405"/>
    <col min="7169" max="7187" width="4.625" style="405" customWidth="1"/>
    <col min="7188" max="7424" width="9" style="405"/>
    <col min="7425" max="7443" width="4.625" style="405" customWidth="1"/>
    <col min="7444" max="7680" width="9" style="405"/>
    <col min="7681" max="7699" width="4.625" style="405" customWidth="1"/>
    <col min="7700" max="7936" width="9" style="405"/>
    <col min="7937" max="7955" width="4.625" style="405" customWidth="1"/>
    <col min="7956" max="8192" width="9" style="405"/>
    <col min="8193" max="8211" width="4.625" style="405" customWidth="1"/>
    <col min="8212" max="8448" width="9" style="405"/>
    <col min="8449" max="8467" width="4.625" style="405" customWidth="1"/>
    <col min="8468" max="8704" width="9" style="405"/>
    <col min="8705" max="8723" width="4.625" style="405" customWidth="1"/>
    <col min="8724" max="8960" width="9" style="405"/>
    <col min="8961" max="8979" width="4.625" style="405" customWidth="1"/>
    <col min="8980" max="9216" width="9" style="405"/>
    <col min="9217" max="9235" width="4.625" style="405" customWidth="1"/>
    <col min="9236" max="9472" width="9" style="405"/>
    <col min="9473" max="9491" width="4.625" style="405" customWidth="1"/>
    <col min="9492" max="9728" width="9" style="405"/>
    <col min="9729" max="9747" width="4.625" style="405" customWidth="1"/>
    <col min="9748" max="9984" width="9" style="405"/>
    <col min="9985" max="10003" width="4.625" style="405" customWidth="1"/>
    <col min="10004" max="10240" width="9" style="405"/>
    <col min="10241" max="10259" width="4.625" style="405" customWidth="1"/>
    <col min="10260" max="10496" width="9" style="405"/>
    <col min="10497" max="10515" width="4.625" style="405" customWidth="1"/>
    <col min="10516" max="10752" width="9" style="405"/>
    <col min="10753" max="10771" width="4.625" style="405" customWidth="1"/>
    <col min="10772" max="11008" width="9" style="405"/>
    <col min="11009" max="11027" width="4.625" style="405" customWidth="1"/>
    <col min="11028" max="11264" width="9" style="405"/>
    <col min="11265" max="11283" width="4.625" style="405" customWidth="1"/>
    <col min="11284" max="11520" width="9" style="405"/>
    <col min="11521" max="11539" width="4.625" style="405" customWidth="1"/>
    <col min="11540" max="11776" width="9" style="405"/>
    <col min="11777" max="11795" width="4.625" style="405" customWidth="1"/>
    <col min="11796" max="12032" width="9" style="405"/>
    <col min="12033" max="12051" width="4.625" style="405" customWidth="1"/>
    <col min="12052" max="12288" width="9" style="405"/>
    <col min="12289" max="12307" width="4.625" style="405" customWidth="1"/>
    <col min="12308" max="12544" width="9" style="405"/>
    <col min="12545" max="12563" width="4.625" style="405" customWidth="1"/>
    <col min="12564" max="12800" width="9" style="405"/>
    <col min="12801" max="12819" width="4.625" style="405" customWidth="1"/>
    <col min="12820" max="13056" width="9" style="405"/>
    <col min="13057" max="13075" width="4.625" style="405" customWidth="1"/>
    <col min="13076" max="13312" width="9" style="405"/>
    <col min="13313" max="13331" width="4.625" style="405" customWidth="1"/>
    <col min="13332" max="13568" width="9" style="405"/>
    <col min="13569" max="13587" width="4.625" style="405" customWidth="1"/>
    <col min="13588" max="13824" width="9" style="405"/>
    <col min="13825" max="13843" width="4.625" style="405" customWidth="1"/>
    <col min="13844" max="14080" width="9" style="405"/>
    <col min="14081" max="14099" width="4.625" style="405" customWidth="1"/>
    <col min="14100" max="14336" width="9" style="405"/>
    <col min="14337" max="14355" width="4.625" style="405" customWidth="1"/>
    <col min="14356" max="14592" width="9" style="405"/>
    <col min="14593" max="14611" width="4.625" style="405" customWidth="1"/>
    <col min="14612" max="14848" width="9" style="405"/>
    <col min="14849" max="14867" width="4.625" style="405" customWidth="1"/>
    <col min="14868" max="15104" width="9" style="405"/>
    <col min="15105" max="15123" width="4.625" style="405" customWidth="1"/>
    <col min="15124" max="15360" width="9" style="405"/>
    <col min="15361" max="15379" width="4.625" style="405" customWidth="1"/>
    <col min="15380" max="15616" width="9" style="405"/>
    <col min="15617" max="15635" width="4.625" style="405" customWidth="1"/>
    <col min="15636" max="15872" width="9" style="405"/>
    <col min="15873" max="15891" width="4.625" style="405" customWidth="1"/>
    <col min="15892" max="16128" width="9" style="405"/>
    <col min="16129" max="16147" width="4.625" style="405" customWidth="1"/>
    <col min="16148" max="16384" width="9" style="405"/>
  </cols>
  <sheetData>
    <row r="1" spans="1:19" ht="17.100000000000001" customHeight="1" x14ac:dyDescent="0.15">
      <c r="B1" s="406" t="s">
        <v>680</v>
      </c>
    </row>
    <row r="2" spans="1:19" ht="22.5" customHeight="1" x14ac:dyDescent="0.15">
      <c r="A2" s="2252" t="s">
        <v>681</v>
      </c>
      <c r="B2" s="2252"/>
      <c r="C2" s="2252"/>
      <c r="D2" s="2252"/>
      <c r="E2" s="2252"/>
      <c r="F2" s="2252"/>
      <c r="G2" s="2252"/>
      <c r="H2" s="2252"/>
      <c r="I2" s="2252"/>
      <c r="J2" s="2252"/>
      <c r="K2" s="2252"/>
      <c r="L2" s="2252"/>
      <c r="M2" s="2252"/>
      <c r="N2" s="2252"/>
      <c r="O2" s="2252"/>
      <c r="P2" s="2252"/>
      <c r="Q2" s="2252"/>
      <c r="R2" s="2252"/>
      <c r="S2" s="2252"/>
    </row>
    <row r="3" spans="1:19" ht="17.100000000000001" customHeight="1" x14ac:dyDescent="0.15">
      <c r="B3" s="407"/>
    </row>
    <row r="4" spans="1:19" ht="17.100000000000001" customHeight="1" x14ac:dyDescent="0.15">
      <c r="B4" s="408" t="s">
        <v>682</v>
      </c>
      <c r="C4" s="409"/>
      <c r="D4" s="409"/>
      <c r="E4" s="409"/>
      <c r="F4" s="409"/>
      <c r="G4" s="409"/>
      <c r="H4" s="409"/>
      <c r="I4" s="409"/>
      <c r="J4" s="409"/>
      <c r="K4" s="409"/>
      <c r="L4" s="409"/>
      <c r="M4" s="409"/>
      <c r="N4" s="409"/>
      <c r="O4" s="409"/>
      <c r="P4" s="409"/>
      <c r="Q4" s="409"/>
      <c r="R4" s="409"/>
    </row>
    <row r="5" spans="1:19" ht="17.100000000000001" customHeight="1" x14ac:dyDescent="0.15">
      <c r="B5" s="408" t="s">
        <v>683</v>
      </c>
      <c r="C5" s="409"/>
      <c r="D5" s="409"/>
      <c r="E5" s="409"/>
      <c r="F5" s="409"/>
      <c r="G5" s="409"/>
      <c r="H5" s="409"/>
      <c r="I5" s="409"/>
      <c r="J5" s="409"/>
      <c r="K5" s="409"/>
      <c r="L5" s="409"/>
      <c r="M5" s="409"/>
      <c r="N5" s="409"/>
      <c r="O5" s="409"/>
      <c r="P5" s="409"/>
      <c r="Q5" s="409"/>
      <c r="R5" s="409"/>
    </row>
    <row r="6" spans="1:19" ht="17.100000000000001" customHeight="1" x14ac:dyDescent="0.15">
      <c r="B6" s="408" t="s">
        <v>684</v>
      </c>
      <c r="C6" s="409"/>
      <c r="D6" s="409"/>
      <c r="E6" s="409"/>
      <c r="F6" s="409"/>
      <c r="G6" s="409"/>
      <c r="H6" s="409"/>
      <c r="I6" s="409"/>
      <c r="J6" s="409"/>
      <c r="K6" s="409"/>
      <c r="L6" s="409"/>
      <c r="M6" s="409"/>
      <c r="N6" s="409"/>
      <c r="O6" s="409"/>
      <c r="P6" s="409"/>
      <c r="Q6" s="409"/>
      <c r="R6" s="409"/>
    </row>
    <row r="7" spans="1:19" ht="17.100000000000001" customHeight="1" x14ac:dyDescent="0.15">
      <c r="B7" s="408" t="s">
        <v>685</v>
      </c>
      <c r="C7" s="409"/>
      <c r="D7" s="409"/>
      <c r="E7" s="409"/>
      <c r="F7" s="409"/>
      <c r="G7" s="409"/>
      <c r="H7" s="409"/>
      <c r="I7" s="409"/>
      <c r="J7" s="409"/>
      <c r="K7" s="409"/>
      <c r="L7" s="409"/>
      <c r="M7" s="409"/>
      <c r="N7" s="409"/>
      <c r="O7" s="409"/>
      <c r="P7" s="409"/>
      <c r="Q7" s="409"/>
      <c r="R7" s="409"/>
    </row>
    <row r="8" spans="1:19" ht="17.100000000000001" customHeight="1" x14ac:dyDescent="0.15">
      <c r="B8" s="408" t="s">
        <v>686</v>
      </c>
      <c r="C8" s="409"/>
      <c r="D8" s="409"/>
      <c r="E8" s="409"/>
      <c r="F8" s="409"/>
      <c r="G8" s="409"/>
      <c r="H8" s="409"/>
      <c r="I8" s="409"/>
      <c r="J8" s="409"/>
      <c r="K8" s="409"/>
      <c r="L8" s="409"/>
      <c r="M8" s="409"/>
      <c r="N8" s="409"/>
      <c r="O8" s="409"/>
      <c r="P8" s="409"/>
      <c r="Q8" s="409"/>
      <c r="R8" s="409"/>
    </row>
    <row r="9" spans="1:19" ht="17.100000000000001" customHeight="1" x14ac:dyDescent="0.15">
      <c r="B9" s="408" t="s">
        <v>687</v>
      </c>
      <c r="C9" s="409"/>
      <c r="D9" s="409"/>
      <c r="E9" s="409"/>
      <c r="F9" s="409"/>
      <c r="G9" s="409"/>
      <c r="H9" s="409"/>
      <c r="I9" s="409"/>
      <c r="J9" s="409"/>
      <c r="K9" s="409"/>
      <c r="L9" s="409"/>
      <c r="M9" s="409"/>
      <c r="N9" s="409"/>
      <c r="O9" s="409"/>
      <c r="P9" s="409"/>
      <c r="Q9" s="409"/>
      <c r="R9" s="409"/>
    </row>
    <row r="10" spans="1:19" ht="17.100000000000001" customHeight="1" x14ac:dyDescent="0.15">
      <c r="B10" s="408" t="s">
        <v>688</v>
      </c>
      <c r="C10" s="408"/>
      <c r="D10" s="409"/>
      <c r="E10" s="409"/>
      <c r="F10" s="409"/>
      <c r="G10" s="409"/>
      <c r="H10" s="409"/>
      <c r="I10" s="410"/>
      <c r="J10" s="409"/>
      <c r="K10" s="409"/>
      <c r="L10" s="409"/>
      <c r="M10" s="409"/>
      <c r="N10" s="409"/>
      <c r="O10" s="409"/>
      <c r="P10" s="409"/>
      <c r="Q10" s="409"/>
      <c r="R10" s="409"/>
    </row>
    <row r="11" spans="1:19" ht="17.100000000000001" customHeight="1" x14ac:dyDescent="0.15">
      <c r="B11" s="408" t="s">
        <v>689</v>
      </c>
      <c r="C11" s="408"/>
      <c r="D11" s="409"/>
      <c r="E11" s="409"/>
      <c r="F11" s="409"/>
      <c r="G11" s="409"/>
      <c r="H11" s="409"/>
      <c r="I11" s="410"/>
      <c r="J11" s="409"/>
      <c r="K11" s="409"/>
      <c r="L11" s="409"/>
      <c r="M11" s="409"/>
      <c r="N11" s="409"/>
      <c r="O11" s="409"/>
      <c r="P11" s="409"/>
      <c r="Q11" s="409"/>
      <c r="R11" s="409"/>
    </row>
    <row r="12" spans="1:19" ht="17.100000000000001" customHeight="1" x14ac:dyDescent="0.15">
      <c r="B12" s="408" t="s">
        <v>690</v>
      </c>
      <c r="C12" s="408"/>
      <c r="D12" s="409"/>
      <c r="E12" s="409"/>
      <c r="F12" s="409"/>
      <c r="G12" s="409"/>
      <c r="H12" s="409"/>
      <c r="I12" s="410"/>
      <c r="J12" s="409"/>
      <c r="K12" s="409"/>
      <c r="L12" s="409"/>
      <c r="M12" s="409"/>
      <c r="N12" s="409"/>
      <c r="O12" s="409"/>
      <c r="P12" s="409"/>
      <c r="Q12" s="409"/>
      <c r="R12" s="409"/>
    </row>
    <row r="13" spans="1:19" ht="17.100000000000001" customHeight="1" x14ac:dyDescent="0.15">
      <c r="B13" s="408" t="s">
        <v>691</v>
      </c>
      <c r="C13" s="408"/>
      <c r="D13" s="409"/>
      <c r="E13" s="409"/>
      <c r="F13" s="409"/>
      <c r="G13" s="409"/>
      <c r="H13" s="409"/>
      <c r="I13" s="410"/>
      <c r="J13" s="409"/>
      <c r="K13" s="409"/>
      <c r="L13" s="409"/>
      <c r="M13" s="409"/>
      <c r="N13" s="409"/>
      <c r="O13" s="409"/>
      <c r="P13" s="409"/>
      <c r="Q13" s="409"/>
      <c r="R13" s="409"/>
    </row>
    <row r="14" spans="1:19" ht="16.5" customHeight="1" x14ac:dyDescent="0.15">
      <c r="B14" s="2253" t="s">
        <v>692</v>
      </c>
      <c r="C14" s="2253"/>
      <c r="D14" s="2253"/>
      <c r="E14" s="2253"/>
      <c r="F14" s="2253"/>
      <c r="G14" s="2253"/>
      <c r="H14" s="2253"/>
      <c r="I14" s="2253"/>
      <c r="J14" s="2253"/>
      <c r="K14" s="2253"/>
      <c r="L14" s="2253"/>
      <c r="M14" s="2253"/>
      <c r="N14" s="2253"/>
      <c r="O14" s="2253"/>
      <c r="P14" s="2253"/>
      <c r="Q14" s="2253"/>
      <c r="R14" s="2253"/>
    </row>
    <row r="15" spans="1:19" ht="17.100000000000001" customHeight="1" x14ac:dyDescent="0.15">
      <c r="B15" s="408" t="s">
        <v>693</v>
      </c>
      <c r="C15" s="409"/>
      <c r="D15" s="409"/>
      <c r="E15" s="409"/>
      <c r="F15" s="409"/>
      <c r="G15" s="409"/>
      <c r="H15" s="409"/>
      <c r="I15" s="409"/>
      <c r="J15" s="409"/>
      <c r="K15" s="409"/>
      <c r="L15" s="409"/>
      <c r="M15" s="409"/>
      <c r="N15" s="409"/>
      <c r="O15" s="409"/>
      <c r="P15" s="409"/>
      <c r="Q15" s="409"/>
      <c r="R15" s="409"/>
    </row>
    <row r="16" spans="1:19" ht="17.100000000000001" customHeight="1" x14ac:dyDescent="0.15">
      <c r="B16" s="408" t="s">
        <v>694</v>
      </c>
      <c r="C16" s="408"/>
      <c r="D16" s="409"/>
      <c r="E16" s="409"/>
      <c r="F16" s="409"/>
      <c r="G16" s="409"/>
      <c r="H16" s="409"/>
      <c r="I16" s="409"/>
      <c r="J16" s="409"/>
      <c r="K16" s="409"/>
      <c r="L16" s="409"/>
      <c r="M16" s="409"/>
      <c r="N16" s="409"/>
      <c r="O16" s="409"/>
      <c r="P16" s="409"/>
      <c r="Q16" s="409"/>
      <c r="R16" s="409"/>
    </row>
    <row r="17" spans="2:18" ht="17.100000000000001" customHeight="1" x14ac:dyDescent="0.15">
      <c r="B17" s="408" t="s">
        <v>695</v>
      </c>
      <c r="C17" s="408"/>
      <c r="D17" s="409"/>
      <c r="E17" s="409"/>
      <c r="F17" s="409"/>
      <c r="G17" s="409"/>
      <c r="H17" s="409"/>
      <c r="I17" s="409"/>
      <c r="J17" s="409"/>
      <c r="K17" s="409"/>
      <c r="L17" s="409"/>
      <c r="M17" s="409"/>
      <c r="N17" s="409"/>
      <c r="O17" s="409"/>
      <c r="P17" s="409"/>
      <c r="Q17" s="409"/>
      <c r="R17" s="409"/>
    </row>
  </sheetData>
  <mergeCells count="2">
    <mergeCell ref="A2:S2"/>
    <mergeCell ref="B14:R14"/>
  </mergeCells>
  <phoneticPr fontId="5"/>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sheetPr>
  <dimension ref="B1:Q32"/>
  <sheetViews>
    <sheetView view="pageBreakPreview" zoomScaleNormal="100" zoomScaleSheetLayoutView="100" workbookViewId="0">
      <selection activeCell="A3" sqref="A3"/>
    </sheetView>
  </sheetViews>
  <sheetFormatPr defaultColWidth="8" defaultRowHeight="18" customHeight="1" x14ac:dyDescent="0.15"/>
  <cols>
    <col min="1" max="1" width="1.5" style="411" customWidth="1"/>
    <col min="2" max="2" width="3.25" style="411" customWidth="1"/>
    <col min="3" max="3" width="12.25" style="411" customWidth="1"/>
    <col min="4" max="4" width="15.375" style="411" customWidth="1"/>
    <col min="5" max="16" width="8.375" style="411" customWidth="1"/>
    <col min="17" max="17" width="8.375" style="414" customWidth="1"/>
    <col min="18" max="18" width="1.5" style="411" customWidth="1"/>
    <col min="19" max="256" width="8" style="411"/>
    <col min="257" max="257" width="1.5" style="411" customWidth="1"/>
    <col min="258" max="258" width="3.25" style="411" customWidth="1"/>
    <col min="259" max="259" width="12.25" style="411" customWidth="1"/>
    <col min="260" max="260" width="15.375" style="411" customWidth="1"/>
    <col min="261" max="273" width="8.375" style="411" customWidth="1"/>
    <col min="274" max="274" width="1.5" style="411" customWidth="1"/>
    <col min="275" max="512" width="8" style="411"/>
    <col min="513" max="513" width="1.5" style="411" customWidth="1"/>
    <col min="514" max="514" width="3.25" style="411" customWidth="1"/>
    <col min="515" max="515" width="12.25" style="411" customWidth="1"/>
    <col min="516" max="516" width="15.375" style="411" customWidth="1"/>
    <col min="517" max="529" width="8.375" style="411" customWidth="1"/>
    <col min="530" max="530" width="1.5" style="411" customWidth="1"/>
    <col min="531" max="768" width="8" style="411"/>
    <col min="769" max="769" width="1.5" style="411" customWidth="1"/>
    <col min="770" max="770" width="3.25" style="411" customWidth="1"/>
    <col min="771" max="771" width="12.25" style="411" customWidth="1"/>
    <col min="772" max="772" width="15.375" style="411" customWidth="1"/>
    <col min="773" max="785" width="8.375" style="411" customWidth="1"/>
    <col min="786" max="786" width="1.5" style="411" customWidth="1"/>
    <col min="787" max="1024" width="8" style="411"/>
    <col min="1025" max="1025" width="1.5" style="411" customWidth="1"/>
    <col min="1026" max="1026" width="3.25" style="411" customWidth="1"/>
    <col min="1027" max="1027" width="12.25" style="411" customWidth="1"/>
    <col min="1028" max="1028" width="15.375" style="411" customWidth="1"/>
    <col min="1029" max="1041" width="8.375" style="411" customWidth="1"/>
    <col min="1042" max="1042" width="1.5" style="411" customWidth="1"/>
    <col min="1043" max="1280" width="8" style="411"/>
    <col min="1281" max="1281" width="1.5" style="411" customWidth="1"/>
    <col min="1282" max="1282" width="3.25" style="411" customWidth="1"/>
    <col min="1283" max="1283" width="12.25" style="411" customWidth="1"/>
    <col min="1284" max="1284" width="15.375" style="411" customWidth="1"/>
    <col min="1285" max="1297" width="8.375" style="411" customWidth="1"/>
    <col min="1298" max="1298" width="1.5" style="411" customWidth="1"/>
    <col min="1299" max="1536" width="8" style="411"/>
    <col min="1537" max="1537" width="1.5" style="411" customWidth="1"/>
    <col min="1538" max="1538" width="3.25" style="411" customWidth="1"/>
    <col min="1539" max="1539" width="12.25" style="411" customWidth="1"/>
    <col min="1540" max="1540" width="15.375" style="411" customWidth="1"/>
    <col min="1541" max="1553" width="8.375" style="411" customWidth="1"/>
    <col min="1554" max="1554" width="1.5" style="411" customWidth="1"/>
    <col min="1555" max="1792" width="8" style="411"/>
    <col min="1793" max="1793" width="1.5" style="411" customWidth="1"/>
    <col min="1794" max="1794" width="3.25" style="411" customWidth="1"/>
    <col min="1795" max="1795" width="12.25" style="411" customWidth="1"/>
    <col min="1796" max="1796" width="15.375" style="411" customWidth="1"/>
    <col min="1797" max="1809" width="8.375" style="411" customWidth="1"/>
    <col min="1810" max="1810" width="1.5" style="411" customWidth="1"/>
    <col min="1811" max="2048" width="8" style="411"/>
    <col min="2049" max="2049" width="1.5" style="411" customWidth="1"/>
    <col min="2050" max="2050" width="3.25" style="411" customWidth="1"/>
    <col min="2051" max="2051" width="12.25" style="411" customWidth="1"/>
    <col min="2052" max="2052" width="15.375" style="411" customWidth="1"/>
    <col min="2053" max="2065" width="8.375" style="411" customWidth="1"/>
    <col min="2066" max="2066" width="1.5" style="411" customWidth="1"/>
    <col min="2067" max="2304" width="8" style="411"/>
    <col min="2305" max="2305" width="1.5" style="411" customWidth="1"/>
    <col min="2306" max="2306" width="3.25" style="411" customWidth="1"/>
    <col min="2307" max="2307" width="12.25" style="411" customWidth="1"/>
    <col min="2308" max="2308" width="15.375" style="411" customWidth="1"/>
    <col min="2309" max="2321" width="8.375" style="411" customWidth="1"/>
    <col min="2322" max="2322" width="1.5" style="411" customWidth="1"/>
    <col min="2323" max="2560" width="8" style="411"/>
    <col min="2561" max="2561" width="1.5" style="411" customWidth="1"/>
    <col min="2562" max="2562" width="3.25" style="411" customWidth="1"/>
    <col min="2563" max="2563" width="12.25" style="411" customWidth="1"/>
    <col min="2564" max="2564" width="15.375" style="411" customWidth="1"/>
    <col min="2565" max="2577" width="8.375" style="411" customWidth="1"/>
    <col min="2578" max="2578" width="1.5" style="411" customWidth="1"/>
    <col min="2579" max="2816" width="8" style="411"/>
    <col min="2817" max="2817" width="1.5" style="411" customWidth="1"/>
    <col min="2818" max="2818" width="3.25" style="411" customWidth="1"/>
    <col min="2819" max="2819" width="12.25" style="411" customWidth="1"/>
    <col min="2820" max="2820" width="15.375" style="411" customWidth="1"/>
    <col min="2821" max="2833" width="8.375" style="411" customWidth="1"/>
    <col min="2834" max="2834" width="1.5" style="411" customWidth="1"/>
    <col min="2835" max="3072" width="8" style="411"/>
    <col min="3073" max="3073" width="1.5" style="411" customWidth="1"/>
    <col min="3074" max="3074" width="3.25" style="411" customWidth="1"/>
    <col min="3075" max="3075" width="12.25" style="411" customWidth="1"/>
    <col min="3076" max="3076" width="15.375" style="411" customWidth="1"/>
    <col min="3077" max="3089" width="8.375" style="411" customWidth="1"/>
    <col min="3090" max="3090" width="1.5" style="411" customWidth="1"/>
    <col min="3091" max="3328" width="8" style="411"/>
    <col min="3329" max="3329" width="1.5" style="411" customWidth="1"/>
    <col min="3330" max="3330" width="3.25" style="411" customWidth="1"/>
    <col min="3331" max="3331" width="12.25" style="411" customWidth="1"/>
    <col min="3332" max="3332" width="15.375" style="411" customWidth="1"/>
    <col min="3333" max="3345" width="8.375" style="411" customWidth="1"/>
    <col min="3346" max="3346" width="1.5" style="411" customWidth="1"/>
    <col min="3347" max="3584" width="8" style="411"/>
    <col min="3585" max="3585" width="1.5" style="411" customWidth="1"/>
    <col min="3586" max="3586" width="3.25" style="411" customWidth="1"/>
    <col min="3587" max="3587" width="12.25" style="411" customWidth="1"/>
    <col min="3588" max="3588" width="15.375" style="411" customWidth="1"/>
    <col min="3589" max="3601" width="8.375" style="411" customWidth="1"/>
    <col min="3602" max="3602" width="1.5" style="411" customWidth="1"/>
    <col min="3603" max="3840" width="8" style="411"/>
    <col min="3841" max="3841" width="1.5" style="411" customWidth="1"/>
    <col min="3842" max="3842" width="3.25" style="411" customWidth="1"/>
    <col min="3843" max="3843" width="12.25" style="411" customWidth="1"/>
    <col min="3844" max="3844" width="15.375" style="411" customWidth="1"/>
    <col min="3845" max="3857" width="8.375" style="411" customWidth="1"/>
    <col min="3858" max="3858" width="1.5" style="411" customWidth="1"/>
    <col min="3859" max="4096" width="8" style="411"/>
    <col min="4097" max="4097" width="1.5" style="411" customWidth="1"/>
    <col min="4098" max="4098" width="3.25" style="411" customWidth="1"/>
    <col min="4099" max="4099" width="12.25" style="411" customWidth="1"/>
    <col min="4100" max="4100" width="15.375" style="411" customWidth="1"/>
    <col min="4101" max="4113" width="8.375" style="411" customWidth="1"/>
    <col min="4114" max="4114" width="1.5" style="411" customWidth="1"/>
    <col min="4115" max="4352" width="8" style="411"/>
    <col min="4353" max="4353" width="1.5" style="411" customWidth="1"/>
    <col min="4354" max="4354" width="3.25" style="411" customWidth="1"/>
    <col min="4355" max="4355" width="12.25" style="411" customWidth="1"/>
    <col min="4356" max="4356" width="15.375" style="411" customWidth="1"/>
    <col min="4357" max="4369" width="8.375" style="411" customWidth="1"/>
    <col min="4370" max="4370" width="1.5" style="411" customWidth="1"/>
    <col min="4371" max="4608" width="8" style="411"/>
    <col min="4609" max="4609" width="1.5" style="411" customWidth="1"/>
    <col min="4610" max="4610" width="3.25" style="411" customWidth="1"/>
    <col min="4611" max="4611" width="12.25" style="411" customWidth="1"/>
    <col min="4612" max="4612" width="15.375" style="411" customWidth="1"/>
    <col min="4613" max="4625" width="8.375" style="411" customWidth="1"/>
    <col min="4626" max="4626" width="1.5" style="411" customWidth="1"/>
    <col min="4627" max="4864" width="8" style="411"/>
    <col min="4865" max="4865" width="1.5" style="411" customWidth="1"/>
    <col min="4866" max="4866" width="3.25" style="411" customWidth="1"/>
    <col min="4867" max="4867" width="12.25" style="411" customWidth="1"/>
    <col min="4868" max="4868" width="15.375" style="411" customWidth="1"/>
    <col min="4869" max="4881" width="8.375" style="411" customWidth="1"/>
    <col min="4882" max="4882" width="1.5" style="411" customWidth="1"/>
    <col min="4883" max="5120" width="8" style="411"/>
    <col min="5121" max="5121" width="1.5" style="411" customWidth="1"/>
    <col min="5122" max="5122" width="3.25" style="411" customWidth="1"/>
    <col min="5123" max="5123" width="12.25" style="411" customWidth="1"/>
    <col min="5124" max="5124" width="15.375" style="411" customWidth="1"/>
    <col min="5125" max="5137" width="8.375" style="411" customWidth="1"/>
    <col min="5138" max="5138" width="1.5" style="411" customWidth="1"/>
    <col min="5139" max="5376" width="8" style="411"/>
    <col min="5377" max="5377" width="1.5" style="411" customWidth="1"/>
    <col min="5378" max="5378" width="3.25" style="411" customWidth="1"/>
    <col min="5379" max="5379" width="12.25" style="411" customWidth="1"/>
    <col min="5380" max="5380" width="15.375" style="411" customWidth="1"/>
    <col min="5381" max="5393" width="8.375" style="411" customWidth="1"/>
    <col min="5394" max="5394" width="1.5" style="411" customWidth="1"/>
    <col min="5395" max="5632" width="8" style="411"/>
    <col min="5633" max="5633" width="1.5" style="411" customWidth="1"/>
    <col min="5634" max="5634" width="3.25" style="411" customWidth="1"/>
    <col min="5635" max="5635" width="12.25" style="411" customWidth="1"/>
    <col min="5636" max="5636" width="15.375" style="411" customWidth="1"/>
    <col min="5637" max="5649" width="8.375" style="411" customWidth="1"/>
    <col min="5650" max="5650" width="1.5" style="411" customWidth="1"/>
    <col min="5651" max="5888" width="8" style="411"/>
    <col min="5889" max="5889" width="1.5" style="411" customWidth="1"/>
    <col min="5890" max="5890" width="3.25" style="411" customWidth="1"/>
    <col min="5891" max="5891" width="12.25" style="411" customWidth="1"/>
    <col min="5892" max="5892" width="15.375" style="411" customWidth="1"/>
    <col min="5893" max="5905" width="8.375" style="411" customWidth="1"/>
    <col min="5906" max="5906" width="1.5" style="411" customWidth="1"/>
    <col min="5907" max="6144" width="8" style="411"/>
    <col min="6145" max="6145" width="1.5" style="411" customWidth="1"/>
    <col min="6146" max="6146" width="3.25" style="411" customWidth="1"/>
    <col min="6147" max="6147" width="12.25" style="411" customWidth="1"/>
    <col min="6148" max="6148" width="15.375" style="411" customWidth="1"/>
    <col min="6149" max="6161" width="8.375" style="411" customWidth="1"/>
    <col min="6162" max="6162" width="1.5" style="411" customWidth="1"/>
    <col min="6163" max="6400" width="8" style="411"/>
    <col min="6401" max="6401" width="1.5" style="411" customWidth="1"/>
    <col min="6402" max="6402" width="3.25" style="411" customWidth="1"/>
    <col min="6403" max="6403" width="12.25" style="411" customWidth="1"/>
    <col min="6404" max="6404" width="15.375" style="411" customWidth="1"/>
    <col min="6405" max="6417" width="8.375" style="411" customWidth="1"/>
    <col min="6418" max="6418" width="1.5" style="411" customWidth="1"/>
    <col min="6419" max="6656" width="8" style="411"/>
    <col min="6657" max="6657" width="1.5" style="411" customWidth="1"/>
    <col min="6658" max="6658" width="3.25" style="411" customWidth="1"/>
    <col min="6659" max="6659" width="12.25" style="411" customWidth="1"/>
    <col min="6660" max="6660" width="15.375" style="411" customWidth="1"/>
    <col min="6661" max="6673" width="8.375" style="411" customWidth="1"/>
    <col min="6674" max="6674" width="1.5" style="411" customWidth="1"/>
    <col min="6675" max="6912" width="8" style="411"/>
    <col min="6913" max="6913" width="1.5" style="411" customWidth="1"/>
    <col min="6914" max="6914" width="3.25" style="411" customWidth="1"/>
    <col min="6915" max="6915" width="12.25" style="411" customWidth="1"/>
    <col min="6916" max="6916" width="15.375" style="411" customWidth="1"/>
    <col min="6917" max="6929" width="8.375" style="411" customWidth="1"/>
    <col min="6930" max="6930" width="1.5" style="411" customWidth="1"/>
    <col min="6931" max="7168" width="8" style="411"/>
    <col min="7169" max="7169" width="1.5" style="411" customWidth="1"/>
    <col min="7170" max="7170" width="3.25" style="411" customWidth="1"/>
    <col min="7171" max="7171" width="12.25" style="411" customWidth="1"/>
    <col min="7172" max="7172" width="15.375" style="411" customWidth="1"/>
    <col min="7173" max="7185" width="8.375" style="411" customWidth="1"/>
    <col min="7186" max="7186" width="1.5" style="411" customWidth="1"/>
    <col min="7187" max="7424" width="8" style="411"/>
    <col min="7425" max="7425" width="1.5" style="411" customWidth="1"/>
    <col min="7426" max="7426" width="3.25" style="411" customWidth="1"/>
    <col min="7427" max="7427" width="12.25" style="411" customWidth="1"/>
    <col min="7428" max="7428" width="15.375" style="411" customWidth="1"/>
    <col min="7429" max="7441" width="8.375" style="411" customWidth="1"/>
    <col min="7442" max="7442" width="1.5" style="411" customWidth="1"/>
    <col min="7443" max="7680" width="8" style="411"/>
    <col min="7681" max="7681" width="1.5" style="411" customWidth="1"/>
    <col min="7682" max="7682" width="3.25" style="411" customWidth="1"/>
    <col min="7683" max="7683" width="12.25" style="411" customWidth="1"/>
    <col min="7684" max="7684" width="15.375" style="411" customWidth="1"/>
    <col min="7685" max="7697" width="8.375" style="411" customWidth="1"/>
    <col min="7698" max="7698" width="1.5" style="411" customWidth="1"/>
    <col min="7699" max="7936" width="8" style="411"/>
    <col min="7937" max="7937" width="1.5" style="411" customWidth="1"/>
    <col min="7938" max="7938" width="3.25" style="411" customWidth="1"/>
    <col min="7939" max="7939" width="12.25" style="411" customWidth="1"/>
    <col min="7940" max="7940" width="15.375" style="411" customWidth="1"/>
    <col min="7941" max="7953" width="8.375" style="411" customWidth="1"/>
    <col min="7954" max="7954" width="1.5" style="411" customWidth="1"/>
    <col min="7955" max="8192" width="8" style="411"/>
    <col min="8193" max="8193" width="1.5" style="411" customWidth="1"/>
    <col min="8194" max="8194" width="3.25" style="411" customWidth="1"/>
    <col min="8195" max="8195" width="12.25" style="411" customWidth="1"/>
    <col min="8196" max="8196" width="15.375" style="411" customWidth="1"/>
    <col min="8197" max="8209" width="8.375" style="411" customWidth="1"/>
    <col min="8210" max="8210" width="1.5" style="411" customWidth="1"/>
    <col min="8211" max="8448" width="8" style="411"/>
    <col min="8449" max="8449" width="1.5" style="411" customWidth="1"/>
    <col min="8450" max="8450" width="3.25" style="411" customWidth="1"/>
    <col min="8451" max="8451" width="12.25" style="411" customWidth="1"/>
    <col min="8452" max="8452" width="15.375" style="411" customWidth="1"/>
    <col min="8453" max="8465" width="8.375" style="411" customWidth="1"/>
    <col min="8466" max="8466" width="1.5" style="411" customWidth="1"/>
    <col min="8467" max="8704" width="8" style="411"/>
    <col min="8705" max="8705" width="1.5" style="411" customWidth="1"/>
    <col min="8706" max="8706" width="3.25" style="411" customWidth="1"/>
    <col min="8707" max="8707" width="12.25" style="411" customWidth="1"/>
    <col min="8708" max="8708" width="15.375" style="411" customWidth="1"/>
    <col min="8709" max="8721" width="8.375" style="411" customWidth="1"/>
    <col min="8722" max="8722" width="1.5" style="411" customWidth="1"/>
    <col min="8723" max="8960" width="8" style="411"/>
    <col min="8961" max="8961" width="1.5" style="411" customWidth="1"/>
    <col min="8962" max="8962" width="3.25" style="411" customWidth="1"/>
    <col min="8963" max="8963" width="12.25" style="411" customWidth="1"/>
    <col min="8964" max="8964" width="15.375" style="411" customWidth="1"/>
    <col min="8965" max="8977" width="8.375" style="411" customWidth="1"/>
    <col min="8978" max="8978" width="1.5" style="411" customWidth="1"/>
    <col min="8979" max="9216" width="8" style="411"/>
    <col min="9217" max="9217" width="1.5" style="411" customWidth="1"/>
    <col min="9218" max="9218" width="3.25" style="411" customWidth="1"/>
    <col min="9219" max="9219" width="12.25" style="411" customWidth="1"/>
    <col min="9220" max="9220" width="15.375" style="411" customWidth="1"/>
    <col min="9221" max="9233" width="8.375" style="411" customWidth="1"/>
    <col min="9234" max="9234" width="1.5" style="411" customWidth="1"/>
    <col min="9235" max="9472" width="8" style="411"/>
    <col min="9473" max="9473" width="1.5" style="411" customWidth="1"/>
    <col min="9474" max="9474" width="3.25" style="411" customWidth="1"/>
    <col min="9475" max="9475" width="12.25" style="411" customWidth="1"/>
    <col min="9476" max="9476" width="15.375" style="411" customWidth="1"/>
    <col min="9477" max="9489" width="8.375" style="411" customWidth="1"/>
    <col min="9490" max="9490" width="1.5" style="411" customWidth="1"/>
    <col min="9491" max="9728" width="8" style="411"/>
    <col min="9729" max="9729" width="1.5" style="411" customWidth="1"/>
    <col min="9730" max="9730" width="3.25" style="411" customWidth="1"/>
    <col min="9731" max="9731" width="12.25" style="411" customWidth="1"/>
    <col min="9732" max="9732" width="15.375" style="411" customWidth="1"/>
    <col min="9733" max="9745" width="8.375" style="411" customWidth="1"/>
    <col min="9746" max="9746" width="1.5" style="411" customWidth="1"/>
    <col min="9747" max="9984" width="8" style="411"/>
    <col min="9985" max="9985" width="1.5" style="411" customWidth="1"/>
    <col min="9986" max="9986" width="3.25" style="411" customWidth="1"/>
    <col min="9987" max="9987" width="12.25" style="411" customWidth="1"/>
    <col min="9988" max="9988" width="15.375" style="411" customWidth="1"/>
    <col min="9989" max="10001" width="8.375" style="411" customWidth="1"/>
    <col min="10002" max="10002" width="1.5" style="411" customWidth="1"/>
    <col min="10003" max="10240" width="8" style="411"/>
    <col min="10241" max="10241" width="1.5" style="411" customWidth="1"/>
    <col min="10242" max="10242" width="3.25" style="411" customWidth="1"/>
    <col min="10243" max="10243" width="12.25" style="411" customWidth="1"/>
    <col min="10244" max="10244" width="15.375" style="411" customWidth="1"/>
    <col min="10245" max="10257" width="8.375" style="411" customWidth="1"/>
    <col min="10258" max="10258" width="1.5" style="411" customWidth="1"/>
    <col min="10259" max="10496" width="8" style="411"/>
    <col min="10497" max="10497" width="1.5" style="411" customWidth="1"/>
    <col min="10498" max="10498" width="3.25" style="411" customWidth="1"/>
    <col min="10499" max="10499" width="12.25" style="411" customWidth="1"/>
    <col min="10500" max="10500" width="15.375" style="411" customWidth="1"/>
    <col min="10501" max="10513" width="8.375" style="411" customWidth="1"/>
    <col min="10514" max="10514" width="1.5" style="411" customWidth="1"/>
    <col min="10515" max="10752" width="8" style="411"/>
    <col min="10753" max="10753" width="1.5" style="411" customWidth="1"/>
    <col min="10754" max="10754" width="3.25" style="411" customWidth="1"/>
    <col min="10755" max="10755" width="12.25" style="411" customWidth="1"/>
    <col min="10756" max="10756" width="15.375" style="411" customWidth="1"/>
    <col min="10757" max="10769" width="8.375" style="411" customWidth="1"/>
    <col min="10770" max="10770" width="1.5" style="411" customWidth="1"/>
    <col min="10771" max="11008" width="8" style="411"/>
    <col min="11009" max="11009" width="1.5" style="411" customWidth="1"/>
    <col min="11010" max="11010" width="3.25" style="411" customWidth="1"/>
    <col min="11011" max="11011" width="12.25" style="411" customWidth="1"/>
    <col min="11012" max="11012" width="15.375" style="411" customWidth="1"/>
    <col min="11013" max="11025" width="8.375" style="411" customWidth="1"/>
    <col min="11026" max="11026" width="1.5" style="411" customWidth="1"/>
    <col min="11027" max="11264" width="8" style="411"/>
    <col min="11265" max="11265" width="1.5" style="411" customWidth="1"/>
    <col min="11266" max="11266" width="3.25" style="411" customWidth="1"/>
    <col min="11267" max="11267" width="12.25" style="411" customWidth="1"/>
    <col min="11268" max="11268" width="15.375" style="411" customWidth="1"/>
    <col min="11269" max="11281" width="8.375" style="411" customWidth="1"/>
    <col min="11282" max="11282" width="1.5" style="411" customWidth="1"/>
    <col min="11283" max="11520" width="8" style="411"/>
    <col min="11521" max="11521" width="1.5" style="411" customWidth="1"/>
    <col min="11522" max="11522" width="3.25" style="411" customWidth="1"/>
    <col min="11523" max="11523" width="12.25" style="411" customWidth="1"/>
    <col min="11524" max="11524" width="15.375" style="411" customWidth="1"/>
    <col min="11525" max="11537" width="8.375" style="411" customWidth="1"/>
    <col min="11538" max="11538" width="1.5" style="411" customWidth="1"/>
    <col min="11539" max="11776" width="8" style="411"/>
    <col min="11777" max="11777" width="1.5" style="411" customWidth="1"/>
    <col min="11778" max="11778" width="3.25" style="411" customWidth="1"/>
    <col min="11779" max="11779" width="12.25" style="411" customWidth="1"/>
    <col min="11780" max="11780" width="15.375" style="411" customWidth="1"/>
    <col min="11781" max="11793" width="8.375" style="411" customWidth="1"/>
    <col min="11794" max="11794" width="1.5" style="411" customWidth="1"/>
    <col min="11795" max="12032" width="8" style="411"/>
    <col min="12033" max="12033" width="1.5" style="411" customWidth="1"/>
    <col min="12034" max="12034" width="3.25" style="411" customWidth="1"/>
    <col min="12035" max="12035" width="12.25" style="411" customWidth="1"/>
    <col min="12036" max="12036" width="15.375" style="411" customWidth="1"/>
    <col min="12037" max="12049" width="8.375" style="411" customWidth="1"/>
    <col min="12050" max="12050" width="1.5" style="411" customWidth="1"/>
    <col min="12051" max="12288" width="8" style="411"/>
    <col min="12289" max="12289" width="1.5" style="411" customWidth="1"/>
    <col min="12290" max="12290" width="3.25" style="411" customWidth="1"/>
    <col min="12291" max="12291" width="12.25" style="411" customWidth="1"/>
    <col min="12292" max="12292" width="15.375" style="411" customWidth="1"/>
    <col min="12293" max="12305" width="8.375" style="411" customWidth="1"/>
    <col min="12306" max="12306" width="1.5" style="411" customWidth="1"/>
    <col min="12307" max="12544" width="8" style="411"/>
    <col min="12545" max="12545" width="1.5" style="411" customWidth="1"/>
    <col min="12546" max="12546" width="3.25" style="411" customWidth="1"/>
    <col min="12547" max="12547" width="12.25" style="411" customWidth="1"/>
    <col min="12548" max="12548" width="15.375" style="411" customWidth="1"/>
    <col min="12549" max="12561" width="8.375" style="411" customWidth="1"/>
    <col min="12562" max="12562" width="1.5" style="411" customWidth="1"/>
    <col min="12563" max="12800" width="8" style="411"/>
    <col min="12801" max="12801" width="1.5" style="411" customWidth="1"/>
    <col min="12802" max="12802" width="3.25" style="411" customWidth="1"/>
    <col min="12803" max="12803" width="12.25" style="411" customWidth="1"/>
    <col min="12804" max="12804" width="15.375" style="411" customWidth="1"/>
    <col min="12805" max="12817" width="8.375" style="411" customWidth="1"/>
    <col min="12818" max="12818" width="1.5" style="411" customWidth="1"/>
    <col min="12819" max="13056" width="8" style="411"/>
    <col min="13057" max="13057" width="1.5" style="411" customWidth="1"/>
    <col min="13058" max="13058" width="3.25" style="411" customWidth="1"/>
    <col min="13059" max="13059" width="12.25" style="411" customWidth="1"/>
    <col min="13060" max="13060" width="15.375" style="411" customWidth="1"/>
    <col min="13061" max="13073" width="8.375" style="411" customWidth="1"/>
    <col min="13074" max="13074" width="1.5" style="411" customWidth="1"/>
    <col min="13075" max="13312" width="8" style="411"/>
    <col min="13313" max="13313" width="1.5" style="411" customWidth="1"/>
    <col min="13314" max="13314" width="3.25" style="411" customWidth="1"/>
    <col min="13315" max="13315" width="12.25" style="411" customWidth="1"/>
    <col min="13316" max="13316" width="15.375" style="411" customWidth="1"/>
    <col min="13317" max="13329" width="8.375" style="411" customWidth="1"/>
    <col min="13330" max="13330" width="1.5" style="411" customWidth="1"/>
    <col min="13331" max="13568" width="8" style="411"/>
    <col min="13569" max="13569" width="1.5" style="411" customWidth="1"/>
    <col min="13570" max="13570" width="3.25" style="411" customWidth="1"/>
    <col min="13571" max="13571" width="12.25" style="411" customWidth="1"/>
    <col min="13572" max="13572" width="15.375" style="411" customWidth="1"/>
    <col min="13573" max="13585" width="8.375" style="411" customWidth="1"/>
    <col min="13586" max="13586" width="1.5" style="411" customWidth="1"/>
    <col min="13587" max="13824" width="8" style="411"/>
    <col min="13825" max="13825" width="1.5" style="411" customWidth="1"/>
    <col min="13826" max="13826" width="3.25" style="411" customWidth="1"/>
    <col min="13827" max="13827" width="12.25" style="411" customWidth="1"/>
    <col min="13828" max="13828" width="15.375" style="411" customWidth="1"/>
    <col min="13829" max="13841" width="8.375" style="411" customWidth="1"/>
    <col min="13842" max="13842" width="1.5" style="411" customWidth="1"/>
    <col min="13843" max="14080" width="8" style="411"/>
    <col min="14081" max="14081" width="1.5" style="411" customWidth="1"/>
    <col min="14082" max="14082" width="3.25" style="411" customWidth="1"/>
    <col min="14083" max="14083" width="12.25" style="411" customWidth="1"/>
    <col min="14084" max="14084" width="15.375" style="411" customWidth="1"/>
    <col min="14085" max="14097" width="8.375" style="411" customWidth="1"/>
    <col min="14098" max="14098" width="1.5" style="411" customWidth="1"/>
    <col min="14099" max="14336" width="8" style="411"/>
    <col min="14337" max="14337" width="1.5" style="411" customWidth="1"/>
    <col min="14338" max="14338" width="3.25" style="411" customWidth="1"/>
    <col min="14339" max="14339" width="12.25" style="411" customWidth="1"/>
    <col min="14340" max="14340" width="15.375" style="411" customWidth="1"/>
    <col min="14341" max="14353" width="8.375" style="411" customWidth="1"/>
    <col min="14354" max="14354" width="1.5" style="411" customWidth="1"/>
    <col min="14355" max="14592" width="8" style="411"/>
    <col min="14593" max="14593" width="1.5" style="411" customWidth="1"/>
    <col min="14594" max="14594" width="3.25" style="411" customWidth="1"/>
    <col min="14595" max="14595" width="12.25" style="411" customWidth="1"/>
    <col min="14596" max="14596" width="15.375" style="411" customWidth="1"/>
    <col min="14597" max="14609" width="8.375" style="411" customWidth="1"/>
    <col min="14610" max="14610" width="1.5" style="411" customWidth="1"/>
    <col min="14611" max="14848" width="8" style="411"/>
    <col min="14849" max="14849" width="1.5" style="411" customWidth="1"/>
    <col min="14850" max="14850" width="3.25" style="411" customWidth="1"/>
    <col min="14851" max="14851" width="12.25" style="411" customWidth="1"/>
    <col min="14852" max="14852" width="15.375" style="411" customWidth="1"/>
    <col min="14853" max="14865" width="8.375" style="411" customWidth="1"/>
    <col min="14866" max="14866" width="1.5" style="411" customWidth="1"/>
    <col min="14867" max="15104" width="8" style="411"/>
    <col min="15105" max="15105" width="1.5" style="411" customWidth="1"/>
    <col min="15106" max="15106" width="3.25" style="411" customWidth="1"/>
    <col min="15107" max="15107" width="12.25" style="411" customWidth="1"/>
    <col min="15108" max="15108" width="15.375" style="411" customWidth="1"/>
    <col min="15109" max="15121" width="8.375" style="411" customWidth="1"/>
    <col min="15122" max="15122" width="1.5" style="411" customWidth="1"/>
    <col min="15123" max="15360" width="8" style="411"/>
    <col min="15361" max="15361" width="1.5" style="411" customWidth="1"/>
    <col min="15362" max="15362" width="3.25" style="411" customWidth="1"/>
    <col min="15363" max="15363" width="12.25" style="411" customWidth="1"/>
    <col min="15364" max="15364" width="15.375" style="411" customWidth="1"/>
    <col min="15365" max="15377" width="8.375" style="411" customWidth="1"/>
    <col min="15378" max="15378" width="1.5" style="411" customWidth="1"/>
    <col min="15379" max="15616" width="8" style="411"/>
    <col min="15617" max="15617" width="1.5" style="411" customWidth="1"/>
    <col min="15618" max="15618" width="3.25" style="411" customWidth="1"/>
    <col min="15619" max="15619" width="12.25" style="411" customWidth="1"/>
    <col min="15620" max="15620" width="15.375" style="411" customWidth="1"/>
    <col min="15621" max="15633" width="8.375" style="411" customWidth="1"/>
    <col min="15634" max="15634" width="1.5" style="411" customWidth="1"/>
    <col min="15635" max="15872" width="8" style="411"/>
    <col min="15873" max="15873" width="1.5" style="411" customWidth="1"/>
    <col min="15874" max="15874" width="3.25" style="411" customWidth="1"/>
    <col min="15875" max="15875" width="12.25" style="411" customWidth="1"/>
    <col min="15876" max="15876" width="15.375" style="411" customWidth="1"/>
    <col min="15877" max="15889" width="8.375" style="411" customWidth="1"/>
    <col min="15890" max="15890" width="1.5" style="411" customWidth="1"/>
    <col min="15891" max="16128" width="8" style="411"/>
    <col min="16129" max="16129" width="1.5" style="411" customWidth="1"/>
    <col min="16130" max="16130" width="3.25" style="411" customWidth="1"/>
    <col min="16131" max="16131" width="12.25" style="411" customWidth="1"/>
    <col min="16132" max="16132" width="15.375" style="411" customWidth="1"/>
    <col min="16133" max="16145" width="8.375" style="411" customWidth="1"/>
    <col min="16146" max="16146" width="1.5" style="411" customWidth="1"/>
    <col min="16147" max="16384" width="8" style="411"/>
  </cols>
  <sheetData>
    <row r="1" spans="2:17" ht="18" customHeight="1" x14ac:dyDescent="0.15">
      <c r="B1" s="2254" t="s">
        <v>696</v>
      </c>
      <c r="C1" s="2254"/>
      <c r="D1" s="2254"/>
      <c r="E1" s="2254"/>
      <c r="F1" s="2254"/>
      <c r="G1" s="2254"/>
      <c r="H1" s="2254"/>
      <c r="I1" s="2254"/>
      <c r="J1" s="2254"/>
      <c r="K1" s="2254"/>
      <c r="L1" s="2254"/>
      <c r="M1" s="2254"/>
      <c r="N1" s="2254"/>
      <c r="O1" s="2254"/>
      <c r="P1" s="2254"/>
      <c r="Q1" s="2254"/>
    </row>
    <row r="2" spans="2:17" ht="8.25" customHeight="1" x14ac:dyDescent="0.15">
      <c r="B2" s="2254"/>
      <c r="C2" s="2254"/>
      <c r="D2" s="2254"/>
      <c r="E2" s="2254"/>
      <c r="F2" s="2254"/>
      <c r="G2" s="2254"/>
      <c r="H2" s="2254"/>
      <c r="I2" s="2254"/>
      <c r="J2" s="2254"/>
      <c r="K2" s="2254"/>
      <c r="L2" s="2254"/>
      <c r="M2" s="2254"/>
      <c r="N2" s="2254"/>
      <c r="O2" s="2254"/>
      <c r="P2" s="2254"/>
      <c r="Q2" s="2254"/>
    </row>
    <row r="3" spans="2:17" ht="18" customHeight="1" thickBot="1" x14ac:dyDescent="0.2">
      <c r="C3" s="412" t="s">
        <v>697</v>
      </c>
      <c r="D3" s="413"/>
      <c r="E3" s="413"/>
      <c r="F3" s="413"/>
      <c r="G3" s="413"/>
      <c r="H3" s="413"/>
      <c r="I3" s="413"/>
      <c r="Q3" s="414" t="s">
        <v>698</v>
      </c>
    </row>
    <row r="4" spans="2:17" s="419" customFormat="1" ht="18" customHeight="1" thickBot="1" x14ac:dyDescent="0.2">
      <c r="B4" s="2255"/>
      <c r="C4" s="2256"/>
      <c r="D4" s="2257"/>
      <c r="E4" s="415" t="s">
        <v>699</v>
      </c>
      <c r="F4" s="416" t="s">
        <v>699</v>
      </c>
      <c r="G4" s="416" t="s">
        <v>699</v>
      </c>
      <c r="H4" s="416" t="s">
        <v>699</v>
      </c>
      <c r="I4" s="416" t="s">
        <v>699</v>
      </c>
      <c r="J4" s="416" t="s">
        <v>699</v>
      </c>
      <c r="K4" s="416" t="s">
        <v>699</v>
      </c>
      <c r="L4" s="416" t="s">
        <v>699</v>
      </c>
      <c r="M4" s="416" t="s">
        <v>699</v>
      </c>
      <c r="N4" s="416" t="s">
        <v>699</v>
      </c>
      <c r="O4" s="416" t="s">
        <v>699</v>
      </c>
      <c r="P4" s="417" t="s">
        <v>699</v>
      </c>
      <c r="Q4" s="418" t="s">
        <v>700</v>
      </c>
    </row>
    <row r="5" spans="2:17" s="423" customFormat="1" ht="18" customHeight="1" thickBot="1" x14ac:dyDescent="0.2">
      <c r="B5" s="2258" t="s">
        <v>701</v>
      </c>
      <c r="C5" s="2259"/>
      <c r="D5" s="2260"/>
      <c r="E5" s="420"/>
      <c r="F5" s="421"/>
      <c r="G5" s="421"/>
      <c r="H5" s="421"/>
      <c r="I5" s="421"/>
      <c r="J5" s="421"/>
      <c r="K5" s="421"/>
      <c r="L5" s="421"/>
      <c r="M5" s="421"/>
      <c r="N5" s="421"/>
      <c r="O5" s="421"/>
      <c r="P5" s="421"/>
      <c r="Q5" s="422">
        <f>SUM(E5:P5)</f>
        <v>0</v>
      </c>
    </row>
    <row r="6" spans="2:17" ht="18" customHeight="1" x14ac:dyDescent="0.15">
      <c r="B6" s="2261" t="s">
        <v>702</v>
      </c>
      <c r="C6" s="2264" t="s">
        <v>703</v>
      </c>
      <c r="D6" s="2265"/>
      <c r="E6" s="424">
        <v>0</v>
      </c>
      <c r="F6" s="425">
        <v>0</v>
      </c>
      <c r="G6" s="426">
        <v>0</v>
      </c>
      <c r="H6" s="427">
        <v>0</v>
      </c>
      <c r="I6" s="427">
        <v>0</v>
      </c>
      <c r="J6" s="427">
        <v>0</v>
      </c>
      <c r="K6" s="427">
        <v>0</v>
      </c>
      <c r="L6" s="427">
        <v>0</v>
      </c>
      <c r="M6" s="427">
        <v>0</v>
      </c>
      <c r="N6" s="427">
        <v>0</v>
      </c>
      <c r="O6" s="427">
        <v>0</v>
      </c>
      <c r="P6" s="427">
        <v>0</v>
      </c>
      <c r="Q6" s="428">
        <f>SUM(G6:P6)</f>
        <v>0</v>
      </c>
    </row>
    <row r="7" spans="2:17" ht="18" customHeight="1" x14ac:dyDescent="0.15">
      <c r="B7" s="2262"/>
      <c r="C7" s="2266" t="s">
        <v>704</v>
      </c>
      <c r="D7" s="2267"/>
      <c r="E7" s="429">
        <v>0</v>
      </c>
      <c r="F7" s="430">
        <v>0</v>
      </c>
      <c r="G7" s="430">
        <v>0</v>
      </c>
      <c r="H7" s="430">
        <v>0</v>
      </c>
      <c r="I7" s="430">
        <v>0</v>
      </c>
      <c r="J7" s="430">
        <v>0</v>
      </c>
      <c r="K7" s="430">
        <v>0</v>
      </c>
      <c r="L7" s="430">
        <v>0</v>
      </c>
      <c r="M7" s="430">
        <v>0</v>
      </c>
      <c r="N7" s="430">
        <v>0</v>
      </c>
      <c r="O7" s="430">
        <v>0</v>
      </c>
      <c r="P7" s="430">
        <v>0</v>
      </c>
      <c r="Q7" s="431">
        <f t="shared" ref="Q7:Q28" si="0">SUM(E7:P7)</f>
        <v>0</v>
      </c>
    </row>
    <row r="8" spans="2:17" s="423" customFormat="1" ht="18" customHeight="1" x14ac:dyDescent="0.15">
      <c r="B8" s="2262"/>
      <c r="C8" s="2268" t="s">
        <v>705</v>
      </c>
      <c r="D8" s="2267"/>
      <c r="E8" s="432">
        <v>0</v>
      </c>
      <c r="F8" s="433">
        <v>0</v>
      </c>
      <c r="G8" s="433">
        <v>0</v>
      </c>
      <c r="H8" s="433">
        <v>0</v>
      </c>
      <c r="I8" s="433">
        <v>0</v>
      </c>
      <c r="J8" s="433">
        <v>0</v>
      </c>
      <c r="K8" s="433">
        <v>0</v>
      </c>
      <c r="L8" s="433">
        <v>0</v>
      </c>
      <c r="M8" s="433">
        <v>0</v>
      </c>
      <c r="N8" s="433">
        <v>0</v>
      </c>
      <c r="O8" s="433">
        <v>0</v>
      </c>
      <c r="P8" s="433">
        <v>0</v>
      </c>
      <c r="Q8" s="434">
        <f t="shared" si="0"/>
        <v>0</v>
      </c>
    </row>
    <row r="9" spans="2:17" s="423" customFormat="1" ht="18" customHeight="1" x14ac:dyDescent="0.15">
      <c r="B9" s="2262"/>
      <c r="C9" s="2269" t="s">
        <v>706</v>
      </c>
      <c r="D9" s="435" t="s">
        <v>707</v>
      </c>
      <c r="E9" s="432">
        <v>0</v>
      </c>
      <c r="F9" s="433">
        <v>0</v>
      </c>
      <c r="G9" s="433">
        <v>0</v>
      </c>
      <c r="H9" s="433">
        <v>0</v>
      </c>
      <c r="I9" s="433">
        <v>0</v>
      </c>
      <c r="J9" s="433">
        <v>0</v>
      </c>
      <c r="K9" s="433">
        <v>0</v>
      </c>
      <c r="L9" s="433">
        <v>0</v>
      </c>
      <c r="M9" s="433">
        <v>0</v>
      </c>
      <c r="N9" s="433">
        <v>0</v>
      </c>
      <c r="O9" s="433">
        <v>0</v>
      </c>
      <c r="P9" s="433">
        <v>0</v>
      </c>
      <c r="Q9" s="434">
        <f t="shared" si="0"/>
        <v>0</v>
      </c>
    </row>
    <row r="10" spans="2:17" s="423" customFormat="1" ht="18" customHeight="1" x14ac:dyDescent="0.15">
      <c r="B10" s="2262"/>
      <c r="C10" s="2270"/>
      <c r="D10" s="435" t="s">
        <v>708</v>
      </c>
      <c r="E10" s="432">
        <v>0</v>
      </c>
      <c r="F10" s="433">
        <v>0</v>
      </c>
      <c r="G10" s="433">
        <v>0</v>
      </c>
      <c r="H10" s="433">
        <v>0</v>
      </c>
      <c r="I10" s="433">
        <v>0</v>
      </c>
      <c r="J10" s="433">
        <v>0</v>
      </c>
      <c r="K10" s="433">
        <v>0</v>
      </c>
      <c r="L10" s="433">
        <v>0</v>
      </c>
      <c r="M10" s="433">
        <v>0</v>
      </c>
      <c r="N10" s="433">
        <v>0</v>
      </c>
      <c r="O10" s="433">
        <v>0</v>
      </c>
      <c r="P10" s="433">
        <v>0</v>
      </c>
      <c r="Q10" s="434">
        <f t="shared" si="0"/>
        <v>0</v>
      </c>
    </row>
    <row r="11" spans="2:17" s="423" customFormat="1" ht="18" customHeight="1" x14ac:dyDescent="0.15">
      <c r="B11" s="2262"/>
      <c r="C11" s="2270"/>
      <c r="D11" s="435" t="s">
        <v>709</v>
      </c>
      <c r="E11" s="432">
        <v>0</v>
      </c>
      <c r="F11" s="433">
        <v>0</v>
      </c>
      <c r="G11" s="433">
        <v>0</v>
      </c>
      <c r="H11" s="433">
        <v>0</v>
      </c>
      <c r="I11" s="433">
        <v>0</v>
      </c>
      <c r="J11" s="433">
        <v>0</v>
      </c>
      <c r="K11" s="433">
        <v>0</v>
      </c>
      <c r="L11" s="433">
        <v>0</v>
      </c>
      <c r="M11" s="433">
        <v>0</v>
      </c>
      <c r="N11" s="433">
        <v>0</v>
      </c>
      <c r="O11" s="433">
        <v>0</v>
      </c>
      <c r="P11" s="433">
        <v>0</v>
      </c>
      <c r="Q11" s="434">
        <f t="shared" si="0"/>
        <v>0</v>
      </c>
    </row>
    <row r="12" spans="2:17" s="423" customFormat="1" ht="18" customHeight="1" x14ac:dyDescent="0.15">
      <c r="B12" s="2262"/>
      <c r="C12" s="2271"/>
      <c r="D12" s="436" t="s">
        <v>710</v>
      </c>
      <c r="E12" s="432">
        <v>0</v>
      </c>
      <c r="F12" s="433">
        <v>0</v>
      </c>
      <c r="G12" s="433">
        <v>0</v>
      </c>
      <c r="H12" s="433">
        <v>0</v>
      </c>
      <c r="I12" s="433">
        <v>0</v>
      </c>
      <c r="J12" s="433">
        <v>0</v>
      </c>
      <c r="K12" s="433">
        <v>0</v>
      </c>
      <c r="L12" s="433">
        <v>0</v>
      </c>
      <c r="M12" s="433">
        <v>0</v>
      </c>
      <c r="N12" s="433">
        <v>0</v>
      </c>
      <c r="O12" s="433">
        <v>0</v>
      </c>
      <c r="P12" s="433">
        <v>0</v>
      </c>
      <c r="Q12" s="434">
        <f t="shared" si="0"/>
        <v>0</v>
      </c>
    </row>
    <row r="13" spans="2:17" s="423" customFormat="1" ht="18" customHeight="1" x14ac:dyDescent="0.15">
      <c r="B13" s="2262"/>
      <c r="C13" s="2268" t="s">
        <v>711</v>
      </c>
      <c r="D13" s="2267"/>
      <c r="E13" s="432">
        <v>0</v>
      </c>
      <c r="F13" s="433">
        <v>0</v>
      </c>
      <c r="G13" s="433">
        <v>0</v>
      </c>
      <c r="H13" s="433">
        <v>0</v>
      </c>
      <c r="I13" s="433">
        <v>0</v>
      </c>
      <c r="J13" s="433">
        <v>0</v>
      </c>
      <c r="K13" s="433">
        <v>0</v>
      </c>
      <c r="L13" s="433">
        <v>0</v>
      </c>
      <c r="M13" s="433">
        <v>0</v>
      </c>
      <c r="N13" s="433">
        <v>0</v>
      </c>
      <c r="O13" s="433">
        <v>0</v>
      </c>
      <c r="P13" s="433">
        <v>0</v>
      </c>
      <c r="Q13" s="434">
        <f t="shared" si="0"/>
        <v>0</v>
      </c>
    </row>
    <row r="14" spans="2:17" s="423" customFormat="1" ht="31.5" customHeight="1" x14ac:dyDescent="0.15">
      <c r="B14" s="2262"/>
      <c r="C14" s="2268" t="s">
        <v>712</v>
      </c>
      <c r="D14" s="2267"/>
      <c r="E14" s="432">
        <v>0</v>
      </c>
      <c r="F14" s="433">
        <v>0</v>
      </c>
      <c r="G14" s="433">
        <v>0</v>
      </c>
      <c r="H14" s="433">
        <v>0</v>
      </c>
      <c r="I14" s="433">
        <v>0</v>
      </c>
      <c r="J14" s="433">
        <v>0</v>
      </c>
      <c r="K14" s="433">
        <v>0</v>
      </c>
      <c r="L14" s="433">
        <v>0</v>
      </c>
      <c r="M14" s="433">
        <v>0</v>
      </c>
      <c r="N14" s="433">
        <v>0</v>
      </c>
      <c r="O14" s="433">
        <v>0</v>
      </c>
      <c r="P14" s="433">
        <v>0</v>
      </c>
      <c r="Q14" s="434">
        <f t="shared" si="0"/>
        <v>0</v>
      </c>
    </row>
    <row r="15" spans="2:17" s="423" customFormat="1" ht="33" customHeight="1" x14ac:dyDescent="0.15">
      <c r="B15" s="2262"/>
      <c r="C15" s="2268" t="s">
        <v>713</v>
      </c>
      <c r="D15" s="2267"/>
      <c r="E15" s="432">
        <v>0</v>
      </c>
      <c r="F15" s="433">
        <v>0</v>
      </c>
      <c r="G15" s="433">
        <v>0</v>
      </c>
      <c r="H15" s="433">
        <v>0</v>
      </c>
      <c r="I15" s="433">
        <v>0</v>
      </c>
      <c r="J15" s="433">
        <v>0</v>
      </c>
      <c r="K15" s="433">
        <v>0</v>
      </c>
      <c r="L15" s="433">
        <v>0</v>
      </c>
      <c r="M15" s="433">
        <v>0</v>
      </c>
      <c r="N15" s="433">
        <v>0</v>
      </c>
      <c r="O15" s="433">
        <v>0</v>
      </c>
      <c r="P15" s="433">
        <v>0</v>
      </c>
      <c r="Q15" s="434">
        <f t="shared" si="0"/>
        <v>0</v>
      </c>
    </row>
    <row r="16" spans="2:17" s="423" customFormat="1" ht="18" customHeight="1" x14ac:dyDescent="0.15">
      <c r="B16" s="2262"/>
      <c r="C16" s="2268" t="s">
        <v>2</v>
      </c>
      <c r="D16" s="2267"/>
      <c r="E16" s="432">
        <v>0</v>
      </c>
      <c r="F16" s="433">
        <v>0</v>
      </c>
      <c r="G16" s="433">
        <v>0</v>
      </c>
      <c r="H16" s="433">
        <v>0</v>
      </c>
      <c r="I16" s="433">
        <v>0</v>
      </c>
      <c r="J16" s="433">
        <v>0</v>
      </c>
      <c r="K16" s="433">
        <v>0</v>
      </c>
      <c r="L16" s="433">
        <v>0</v>
      </c>
      <c r="M16" s="433">
        <v>0</v>
      </c>
      <c r="N16" s="433">
        <v>0</v>
      </c>
      <c r="O16" s="433">
        <v>0</v>
      </c>
      <c r="P16" s="433">
        <v>0</v>
      </c>
      <c r="Q16" s="434">
        <f t="shared" si="0"/>
        <v>0</v>
      </c>
    </row>
    <row r="17" spans="2:17" s="423" customFormat="1" ht="18" customHeight="1" thickBot="1" x14ac:dyDescent="0.2">
      <c r="B17" s="2263"/>
      <c r="C17" s="2272" t="s">
        <v>714</v>
      </c>
      <c r="D17" s="2273"/>
      <c r="E17" s="437">
        <f t="shared" ref="E17:P17" si="1">SUM(E6:E16)</f>
        <v>0</v>
      </c>
      <c r="F17" s="438">
        <f t="shared" si="1"/>
        <v>0</v>
      </c>
      <c r="G17" s="438">
        <f t="shared" si="1"/>
        <v>0</v>
      </c>
      <c r="H17" s="438">
        <f t="shared" si="1"/>
        <v>0</v>
      </c>
      <c r="I17" s="438">
        <f t="shared" si="1"/>
        <v>0</v>
      </c>
      <c r="J17" s="438">
        <f t="shared" si="1"/>
        <v>0</v>
      </c>
      <c r="K17" s="438">
        <f t="shared" si="1"/>
        <v>0</v>
      </c>
      <c r="L17" s="438">
        <f t="shared" si="1"/>
        <v>0</v>
      </c>
      <c r="M17" s="438">
        <f t="shared" si="1"/>
        <v>0</v>
      </c>
      <c r="N17" s="438">
        <f t="shared" si="1"/>
        <v>0</v>
      </c>
      <c r="O17" s="438">
        <f t="shared" si="1"/>
        <v>0</v>
      </c>
      <c r="P17" s="438">
        <f t="shared" si="1"/>
        <v>0</v>
      </c>
      <c r="Q17" s="439">
        <f t="shared" si="0"/>
        <v>0</v>
      </c>
    </row>
    <row r="18" spans="2:17" ht="18" customHeight="1" x14ac:dyDescent="0.15">
      <c r="B18" s="2277" t="s">
        <v>715</v>
      </c>
      <c r="C18" s="2281" t="s">
        <v>716</v>
      </c>
      <c r="D18" s="2282"/>
      <c r="E18" s="440">
        <v>0</v>
      </c>
      <c r="F18" s="427">
        <v>0</v>
      </c>
      <c r="G18" s="427">
        <v>0</v>
      </c>
      <c r="H18" s="427">
        <v>0</v>
      </c>
      <c r="I18" s="427">
        <v>0</v>
      </c>
      <c r="J18" s="427">
        <v>0</v>
      </c>
      <c r="K18" s="427">
        <v>0</v>
      </c>
      <c r="L18" s="427">
        <v>0</v>
      </c>
      <c r="M18" s="427">
        <v>0</v>
      </c>
      <c r="N18" s="427">
        <v>0</v>
      </c>
      <c r="O18" s="427">
        <v>0</v>
      </c>
      <c r="P18" s="427">
        <v>0</v>
      </c>
      <c r="Q18" s="428">
        <f t="shared" si="0"/>
        <v>0</v>
      </c>
    </row>
    <row r="19" spans="2:17" ht="18" customHeight="1" x14ac:dyDescent="0.15">
      <c r="B19" s="2278"/>
      <c r="C19" s="2283" t="s">
        <v>717</v>
      </c>
      <c r="D19" s="2284"/>
      <c r="E19" s="429">
        <v>0</v>
      </c>
      <c r="F19" s="430">
        <v>0</v>
      </c>
      <c r="G19" s="430">
        <v>0</v>
      </c>
      <c r="H19" s="430">
        <v>0</v>
      </c>
      <c r="I19" s="430">
        <v>0</v>
      </c>
      <c r="J19" s="430">
        <v>0</v>
      </c>
      <c r="K19" s="430">
        <v>0</v>
      </c>
      <c r="L19" s="430">
        <v>0</v>
      </c>
      <c r="M19" s="430">
        <v>0</v>
      </c>
      <c r="N19" s="430">
        <v>0</v>
      </c>
      <c r="O19" s="430">
        <v>0</v>
      </c>
      <c r="P19" s="430">
        <v>0</v>
      </c>
      <c r="Q19" s="431">
        <f t="shared" si="0"/>
        <v>0</v>
      </c>
    </row>
    <row r="20" spans="2:17" ht="18" customHeight="1" x14ac:dyDescent="0.15">
      <c r="B20" s="2278"/>
      <c r="C20" s="2283" t="s">
        <v>718</v>
      </c>
      <c r="D20" s="2284"/>
      <c r="E20" s="429">
        <v>0</v>
      </c>
      <c r="F20" s="430">
        <v>0</v>
      </c>
      <c r="G20" s="430">
        <v>0</v>
      </c>
      <c r="H20" s="430">
        <v>0</v>
      </c>
      <c r="I20" s="430">
        <v>0</v>
      </c>
      <c r="J20" s="430">
        <v>0</v>
      </c>
      <c r="K20" s="430">
        <v>0</v>
      </c>
      <c r="L20" s="430">
        <v>0</v>
      </c>
      <c r="M20" s="430">
        <v>0</v>
      </c>
      <c r="N20" s="430">
        <v>0</v>
      </c>
      <c r="O20" s="430">
        <v>0</v>
      </c>
      <c r="P20" s="430">
        <v>0</v>
      </c>
      <c r="Q20" s="431">
        <f t="shared" si="0"/>
        <v>0</v>
      </c>
    </row>
    <row r="21" spans="2:17" ht="18" customHeight="1" x14ac:dyDescent="0.15">
      <c r="B21" s="2278"/>
      <c r="C21" s="2283" t="s">
        <v>719</v>
      </c>
      <c r="D21" s="2284"/>
      <c r="E21" s="429">
        <v>0</v>
      </c>
      <c r="F21" s="430">
        <v>0</v>
      </c>
      <c r="G21" s="430">
        <v>0</v>
      </c>
      <c r="H21" s="430">
        <v>0</v>
      </c>
      <c r="I21" s="430">
        <v>0</v>
      </c>
      <c r="J21" s="430">
        <v>0</v>
      </c>
      <c r="K21" s="430">
        <v>0</v>
      </c>
      <c r="L21" s="430">
        <v>0</v>
      </c>
      <c r="M21" s="430">
        <v>0</v>
      </c>
      <c r="N21" s="430">
        <v>0</v>
      </c>
      <c r="O21" s="430">
        <v>0</v>
      </c>
      <c r="P21" s="430">
        <v>0</v>
      </c>
      <c r="Q21" s="431">
        <f t="shared" si="0"/>
        <v>0</v>
      </c>
    </row>
    <row r="22" spans="2:17" ht="18" customHeight="1" x14ac:dyDescent="0.15">
      <c r="B22" s="2278"/>
      <c r="C22" s="2283" t="s">
        <v>720</v>
      </c>
      <c r="D22" s="2285"/>
      <c r="E22" s="429">
        <v>0</v>
      </c>
      <c r="F22" s="430">
        <v>0</v>
      </c>
      <c r="G22" s="430">
        <v>0</v>
      </c>
      <c r="H22" s="430">
        <v>0</v>
      </c>
      <c r="I22" s="430">
        <v>0</v>
      </c>
      <c r="J22" s="430">
        <v>0</v>
      </c>
      <c r="K22" s="430">
        <v>0</v>
      </c>
      <c r="L22" s="430">
        <v>0</v>
      </c>
      <c r="M22" s="430">
        <v>0</v>
      </c>
      <c r="N22" s="430">
        <v>0</v>
      </c>
      <c r="O22" s="430">
        <v>0</v>
      </c>
      <c r="P22" s="430">
        <v>0</v>
      </c>
      <c r="Q22" s="431">
        <f t="shared" si="0"/>
        <v>0</v>
      </c>
    </row>
    <row r="23" spans="2:17" ht="18" customHeight="1" x14ac:dyDescent="0.15">
      <c r="B23" s="2278"/>
      <c r="C23" s="2283" t="s">
        <v>721</v>
      </c>
      <c r="D23" s="2284"/>
      <c r="E23" s="429">
        <v>0</v>
      </c>
      <c r="F23" s="430">
        <v>0</v>
      </c>
      <c r="G23" s="430">
        <v>0</v>
      </c>
      <c r="H23" s="430">
        <v>0</v>
      </c>
      <c r="I23" s="430">
        <v>0</v>
      </c>
      <c r="J23" s="430">
        <v>0</v>
      </c>
      <c r="K23" s="430">
        <v>0</v>
      </c>
      <c r="L23" s="430">
        <v>0</v>
      </c>
      <c r="M23" s="430">
        <v>0</v>
      </c>
      <c r="N23" s="430">
        <v>0</v>
      </c>
      <c r="O23" s="430">
        <v>0</v>
      </c>
      <c r="P23" s="430">
        <v>0</v>
      </c>
      <c r="Q23" s="431">
        <f t="shared" si="0"/>
        <v>0</v>
      </c>
    </row>
    <row r="24" spans="2:17" ht="18" customHeight="1" x14ac:dyDescent="0.15">
      <c r="B24" s="2278"/>
      <c r="C24" s="2283" t="s">
        <v>722</v>
      </c>
      <c r="D24" s="2284"/>
      <c r="E24" s="429">
        <v>0</v>
      </c>
      <c r="F24" s="430">
        <v>0</v>
      </c>
      <c r="G24" s="430">
        <v>0</v>
      </c>
      <c r="H24" s="430">
        <v>0</v>
      </c>
      <c r="I24" s="430">
        <v>0</v>
      </c>
      <c r="J24" s="430">
        <v>0</v>
      </c>
      <c r="K24" s="430">
        <v>0</v>
      </c>
      <c r="L24" s="430">
        <v>0</v>
      </c>
      <c r="M24" s="430">
        <v>0</v>
      </c>
      <c r="N24" s="430">
        <v>0</v>
      </c>
      <c r="O24" s="430">
        <v>0</v>
      </c>
      <c r="P24" s="430">
        <v>0</v>
      </c>
      <c r="Q24" s="431">
        <f t="shared" si="0"/>
        <v>0</v>
      </c>
    </row>
    <row r="25" spans="2:17" ht="18" customHeight="1" x14ac:dyDescent="0.15">
      <c r="B25" s="2279"/>
      <c r="C25" s="2283" t="s">
        <v>723</v>
      </c>
      <c r="D25" s="2284"/>
      <c r="E25" s="429">
        <v>0</v>
      </c>
      <c r="F25" s="430">
        <v>0</v>
      </c>
      <c r="G25" s="430">
        <v>0</v>
      </c>
      <c r="H25" s="430">
        <v>0</v>
      </c>
      <c r="I25" s="430">
        <v>0</v>
      </c>
      <c r="J25" s="430">
        <v>0</v>
      </c>
      <c r="K25" s="430">
        <v>0</v>
      </c>
      <c r="L25" s="430">
        <v>0</v>
      </c>
      <c r="M25" s="430">
        <v>0</v>
      </c>
      <c r="N25" s="430">
        <v>0</v>
      </c>
      <c r="O25" s="430">
        <v>0</v>
      </c>
      <c r="P25" s="430">
        <v>0</v>
      </c>
      <c r="Q25" s="441">
        <f t="shared" si="0"/>
        <v>0</v>
      </c>
    </row>
    <row r="26" spans="2:17" ht="18" customHeight="1" x14ac:dyDescent="0.15">
      <c r="B26" s="2279"/>
      <c r="C26" s="2283" t="s">
        <v>724</v>
      </c>
      <c r="D26" s="2284"/>
      <c r="E26" s="429">
        <v>0</v>
      </c>
      <c r="F26" s="430">
        <v>0</v>
      </c>
      <c r="G26" s="430">
        <v>0</v>
      </c>
      <c r="H26" s="430">
        <v>0</v>
      </c>
      <c r="I26" s="430">
        <v>0</v>
      </c>
      <c r="J26" s="430">
        <v>0</v>
      </c>
      <c r="K26" s="430">
        <v>0</v>
      </c>
      <c r="L26" s="430">
        <v>0</v>
      </c>
      <c r="M26" s="430">
        <v>0</v>
      </c>
      <c r="N26" s="430">
        <v>0</v>
      </c>
      <c r="O26" s="430">
        <v>0</v>
      </c>
      <c r="P26" s="430">
        <v>0</v>
      </c>
      <c r="Q26" s="441">
        <f t="shared" si="0"/>
        <v>0</v>
      </c>
    </row>
    <row r="27" spans="2:17" ht="18" customHeight="1" thickBot="1" x14ac:dyDescent="0.2">
      <c r="B27" s="2280"/>
      <c r="C27" s="2286" t="s">
        <v>725</v>
      </c>
      <c r="D27" s="2273"/>
      <c r="E27" s="437">
        <f t="shared" ref="E27:P27" si="2">SUM(E18:E26)</f>
        <v>0</v>
      </c>
      <c r="F27" s="438">
        <f t="shared" si="2"/>
        <v>0</v>
      </c>
      <c r="G27" s="438">
        <f t="shared" si="2"/>
        <v>0</v>
      </c>
      <c r="H27" s="438">
        <f t="shared" si="2"/>
        <v>0</v>
      </c>
      <c r="I27" s="438">
        <f t="shared" si="2"/>
        <v>0</v>
      </c>
      <c r="J27" s="438">
        <f t="shared" si="2"/>
        <v>0</v>
      </c>
      <c r="K27" s="438">
        <f t="shared" si="2"/>
        <v>0</v>
      </c>
      <c r="L27" s="438">
        <f t="shared" si="2"/>
        <v>0</v>
      </c>
      <c r="M27" s="438">
        <f t="shared" si="2"/>
        <v>0</v>
      </c>
      <c r="N27" s="438">
        <f t="shared" si="2"/>
        <v>0</v>
      </c>
      <c r="O27" s="438">
        <f t="shared" si="2"/>
        <v>0</v>
      </c>
      <c r="P27" s="438">
        <f t="shared" si="2"/>
        <v>0</v>
      </c>
      <c r="Q27" s="439">
        <f t="shared" si="0"/>
        <v>0</v>
      </c>
    </row>
    <row r="28" spans="2:17" ht="18" customHeight="1" thickBot="1" x14ac:dyDescent="0.2">
      <c r="B28" s="2274" t="s">
        <v>726</v>
      </c>
      <c r="C28" s="2275"/>
      <c r="D28" s="2276"/>
      <c r="E28" s="442">
        <f t="shared" ref="E28:P28" si="3">E17-E27</f>
        <v>0</v>
      </c>
      <c r="F28" s="443">
        <f t="shared" si="3"/>
        <v>0</v>
      </c>
      <c r="G28" s="443">
        <f t="shared" si="3"/>
        <v>0</v>
      </c>
      <c r="H28" s="443">
        <f t="shared" si="3"/>
        <v>0</v>
      </c>
      <c r="I28" s="443">
        <f t="shared" si="3"/>
        <v>0</v>
      </c>
      <c r="J28" s="443">
        <f t="shared" si="3"/>
        <v>0</v>
      </c>
      <c r="K28" s="443">
        <f t="shared" si="3"/>
        <v>0</v>
      </c>
      <c r="L28" s="443">
        <f t="shared" si="3"/>
        <v>0</v>
      </c>
      <c r="M28" s="443">
        <f t="shared" si="3"/>
        <v>0</v>
      </c>
      <c r="N28" s="443">
        <f t="shared" si="3"/>
        <v>0</v>
      </c>
      <c r="O28" s="443">
        <f t="shared" si="3"/>
        <v>0</v>
      </c>
      <c r="P28" s="443">
        <f t="shared" si="3"/>
        <v>0</v>
      </c>
      <c r="Q28" s="444">
        <f t="shared" si="0"/>
        <v>0</v>
      </c>
    </row>
    <row r="29" spans="2:17" ht="6" customHeight="1" x14ac:dyDescent="0.15"/>
    <row r="30" spans="2:17" ht="18" customHeight="1" x14ac:dyDescent="0.15">
      <c r="C30" s="411" t="s">
        <v>727</v>
      </c>
    </row>
    <row r="31" spans="2:17" ht="18" customHeight="1" x14ac:dyDescent="0.15">
      <c r="C31" s="411" t="s">
        <v>728</v>
      </c>
    </row>
    <row r="32" spans="2:17" ht="20.100000000000001" customHeight="1" x14ac:dyDescent="0.15">
      <c r="C32" s="411" t="s">
        <v>729</v>
      </c>
    </row>
  </sheetData>
  <mergeCells count="25">
    <mergeCell ref="B28:D28"/>
    <mergeCell ref="B18:B27"/>
    <mergeCell ref="C18:D18"/>
    <mergeCell ref="C19:D19"/>
    <mergeCell ref="C20:D20"/>
    <mergeCell ref="C21:D21"/>
    <mergeCell ref="C22:D22"/>
    <mergeCell ref="C23:D23"/>
    <mergeCell ref="C24:D24"/>
    <mergeCell ref="C25:D25"/>
    <mergeCell ref="C26:D26"/>
    <mergeCell ref="C27:D27"/>
    <mergeCell ref="B1:Q2"/>
    <mergeCell ref="B4:D4"/>
    <mergeCell ref="B5:D5"/>
    <mergeCell ref="B6:B17"/>
    <mergeCell ref="C6:D6"/>
    <mergeCell ref="C7:D7"/>
    <mergeCell ref="C8:D8"/>
    <mergeCell ref="C9:C12"/>
    <mergeCell ref="C13:D13"/>
    <mergeCell ref="C14:D14"/>
    <mergeCell ref="C15:D15"/>
    <mergeCell ref="C16:D16"/>
    <mergeCell ref="C17:D17"/>
  </mergeCells>
  <phoneticPr fontId="5"/>
  <printOptions horizontalCentered="1" verticalCentered="1"/>
  <pageMargins left="0.39370078740157483" right="0.39370078740157483" top="0.39370078740157483" bottom="0.39370078740157483" header="0.51181102362204722" footer="0.51181102362204722"/>
  <pageSetup paperSize="9" scale="89"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F0"/>
  </sheetPr>
  <dimension ref="B1:Q32"/>
  <sheetViews>
    <sheetView view="pageBreakPreview" zoomScaleNormal="100" zoomScaleSheetLayoutView="100" workbookViewId="0">
      <selection activeCell="I21" sqref="I21"/>
    </sheetView>
  </sheetViews>
  <sheetFormatPr defaultColWidth="8" defaultRowHeight="18" customHeight="1" x14ac:dyDescent="0.15"/>
  <cols>
    <col min="1" max="1" width="1.5" style="411" customWidth="1"/>
    <col min="2" max="2" width="3.25" style="411" customWidth="1"/>
    <col min="3" max="3" width="12.25" style="411" customWidth="1"/>
    <col min="4" max="4" width="15.375" style="411" customWidth="1"/>
    <col min="5" max="16" width="8.375" style="411" customWidth="1"/>
    <col min="17" max="17" width="8.375" style="414" customWidth="1"/>
    <col min="18" max="18" width="1.5" style="411" customWidth="1"/>
    <col min="19" max="256" width="8" style="411"/>
    <col min="257" max="257" width="1.5" style="411" customWidth="1"/>
    <col min="258" max="258" width="3.25" style="411" customWidth="1"/>
    <col min="259" max="259" width="12.25" style="411" customWidth="1"/>
    <col min="260" max="260" width="15.375" style="411" customWidth="1"/>
    <col min="261" max="273" width="8.375" style="411" customWidth="1"/>
    <col min="274" max="274" width="1.5" style="411" customWidth="1"/>
    <col min="275" max="512" width="8" style="411"/>
    <col min="513" max="513" width="1.5" style="411" customWidth="1"/>
    <col min="514" max="514" width="3.25" style="411" customWidth="1"/>
    <col min="515" max="515" width="12.25" style="411" customWidth="1"/>
    <col min="516" max="516" width="15.375" style="411" customWidth="1"/>
    <col min="517" max="529" width="8.375" style="411" customWidth="1"/>
    <col min="530" max="530" width="1.5" style="411" customWidth="1"/>
    <col min="531" max="768" width="8" style="411"/>
    <col min="769" max="769" width="1.5" style="411" customWidth="1"/>
    <col min="770" max="770" width="3.25" style="411" customWidth="1"/>
    <col min="771" max="771" width="12.25" style="411" customWidth="1"/>
    <col min="772" max="772" width="15.375" style="411" customWidth="1"/>
    <col min="773" max="785" width="8.375" style="411" customWidth="1"/>
    <col min="786" max="786" width="1.5" style="411" customWidth="1"/>
    <col min="787" max="1024" width="8" style="411"/>
    <col min="1025" max="1025" width="1.5" style="411" customWidth="1"/>
    <col min="1026" max="1026" width="3.25" style="411" customWidth="1"/>
    <col min="1027" max="1027" width="12.25" style="411" customWidth="1"/>
    <col min="1028" max="1028" width="15.375" style="411" customWidth="1"/>
    <col min="1029" max="1041" width="8.375" style="411" customWidth="1"/>
    <col min="1042" max="1042" width="1.5" style="411" customWidth="1"/>
    <col min="1043" max="1280" width="8" style="411"/>
    <col min="1281" max="1281" width="1.5" style="411" customWidth="1"/>
    <col min="1282" max="1282" width="3.25" style="411" customWidth="1"/>
    <col min="1283" max="1283" width="12.25" style="411" customWidth="1"/>
    <col min="1284" max="1284" width="15.375" style="411" customWidth="1"/>
    <col min="1285" max="1297" width="8.375" style="411" customWidth="1"/>
    <col min="1298" max="1298" width="1.5" style="411" customWidth="1"/>
    <col min="1299" max="1536" width="8" style="411"/>
    <col min="1537" max="1537" width="1.5" style="411" customWidth="1"/>
    <col min="1538" max="1538" width="3.25" style="411" customWidth="1"/>
    <col min="1539" max="1539" width="12.25" style="411" customWidth="1"/>
    <col min="1540" max="1540" width="15.375" style="411" customWidth="1"/>
    <col min="1541" max="1553" width="8.375" style="411" customWidth="1"/>
    <col min="1554" max="1554" width="1.5" style="411" customWidth="1"/>
    <col min="1555" max="1792" width="8" style="411"/>
    <col min="1793" max="1793" width="1.5" style="411" customWidth="1"/>
    <col min="1794" max="1794" width="3.25" style="411" customWidth="1"/>
    <col min="1795" max="1795" width="12.25" style="411" customWidth="1"/>
    <col min="1796" max="1796" width="15.375" style="411" customWidth="1"/>
    <col min="1797" max="1809" width="8.375" style="411" customWidth="1"/>
    <col min="1810" max="1810" width="1.5" style="411" customWidth="1"/>
    <col min="1811" max="2048" width="8" style="411"/>
    <col min="2049" max="2049" width="1.5" style="411" customWidth="1"/>
    <col min="2050" max="2050" width="3.25" style="411" customWidth="1"/>
    <col min="2051" max="2051" width="12.25" style="411" customWidth="1"/>
    <col min="2052" max="2052" width="15.375" style="411" customWidth="1"/>
    <col min="2053" max="2065" width="8.375" style="411" customWidth="1"/>
    <col min="2066" max="2066" width="1.5" style="411" customWidth="1"/>
    <col min="2067" max="2304" width="8" style="411"/>
    <col min="2305" max="2305" width="1.5" style="411" customWidth="1"/>
    <col min="2306" max="2306" width="3.25" style="411" customWidth="1"/>
    <col min="2307" max="2307" width="12.25" style="411" customWidth="1"/>
    <col min="2308" max="2308" width="15.375" style="411" customWidth="1"/>
    <col min="2309" max="2321" width="8.375" style="411" customWidth="1"/>
    <col min="2322" max="2322" width="1.5" style="411" customWidth="1"/>
    <col min="2323" max="2560" width="8" style="411"/>
    <col min="2561" max="2561" width="1.5" style="411" customWidth="1"/>
    <col min="2562" max="2562" width="3.25" style="411" customWidth="1"/>
    <col min="2563" max="2563" width="12.25" style="411" customWidth="1"/>
    <col min="2564" max="2564" width="15.375" style="411" customWidth="1"/>
    <col min="2565" max="2577" width="8.375" style="411" customWidth="1"/>
    <col min="2578" max="2578" width="1.5" style="411" customWidth="1"/>
    <col min="2579" max="2816" width="8" style="411"/>
    <col min="2817" max="2817" width="1.5" style="411" customWidth="1"/>
    <col min="2818" max="2818" width="3.25" style="411" customWidth="1"/>
    <col min="2819" max="2819" width="12.25" style="411" customWidth="1"/>
    <col min="2820" max="2820" width="15.375" style="411" customWidth="1"/>
    <col min="2821" max="2833" width="8.375" style="411" customWidth="1"/>
    <col min="2834" max="2834" width="1.5" style="411" customWidth="1"/>
    <col min="2835" max="3072" width="8" style="411"/>
    <col min="3073" max="3073" width="1.5" style="411" customWidth="1"/>
    <col min="3074" max="3074" width="3.25" style="411" customWidth="1"/>
    <col min="3075" max="3075" width="12.25" style="411" customWidth="1"/>
    <col min="3076" max="3076" width="15.375" style="411" customWidth="1"/>
    <col min="3077" max="3089" width="8.375" style="411" customWidth="1"/>
    <col min="3090" max="3090" width="1.5" style="411" customWidth="1"/>
    <col min="3091" max="3328" width="8" style="411"/>
    <col min="3329" max="3329" width="1.5" style="411" customWidth="1"/>
    <col min="3330" max="3330" width="3.25" style="411" customWidth="1"/>
    <col min="3331" max="3331" width="12.25" style="411" customWidth="1"/>
    <col min="3332" max="3332" width="15.375" style="411" customWidth="1"/>
    <col min="3333" max="3345" width="8.375" style="411" customWidth="1"/>
    <col min="3346" max="3346" width="1.5" style="411" customWidth="1"/>
    <col min="3347" max="3584" width="8" style="411"/>
    <col min="3585" max="3585" width="1.5" style="411" customWidth="1"/>
    <col min="3586" max="3586" width="3.25" style="411" customWidth="1"/>
    <col min="3587" max="3587" width="12.25" style="411" customWidth="1"/>
    <col min="3588" max="3588" width="15.375" style="411" customWidth="1"/>
    <col min="3589" max="3601" width="8.375" style="411" customWidth="1"/>
    <col min="3602" max="3602" width="1.5" style="411" customWidth="1"/>
    <col min="3603" max="3840" width="8" style="411"/>
    <col min="3841" max="3841" width="1.5" style="411" customWidth="1"/>
    <col min="3842" max="3842" width="3.25" style="411" customWidth="1"/>
    <col min="3843" max="3843" width="12.25" style="411" customWidth="1"/>
    <col min="3844" max="3844" width="15.375" style="411" customWidth="1"/>
    <col min="3845" max="3857" width="8.375" style="411" customWidth="1"/>
    <col min="3858" max="3858" width="1.5" style="411" customWidth="1"/>
    <col min="3859" max="4096" width="8" style="411"/>
    <col min="4097" max="4097" width="1.5" style="411" customWidth="1"/>
    <col min="4098" max="4098" width="3.25" style="411" customWidth="1"/>
    <col min="4099" max="4099" width="12.25" style="411" customWidth="1"/>
    <col min="4100" max="4100" width="15.375" style="411" customWidth="1"/>
    <col min="4101" max="4113" width="8.375" style="411" customWidth="1"/>
    <col min="4114" max="4114" width="1.5" style="411" customWidth="1"/>
    <col min="4115" max="4352" width="8" style="411"/>
    <col min="4353" max="4353" width="1.5" style="411" customWidth="1"/>
    <col min="4354" max="4354" width="3.25" style="411" customWidth="1"/>
    <col min="4355" max="4355" width="12.25" style="411" customWidth="1"/>
    <col min="4356" max="4356" width="15.375" style="411" customWidth="1"/>
    <col min="4357" max="4369" width="8.375" style="411" customWidth="1"/>
    <col min="4370" max="4370" width="1.5" style="411" customWidth="1"/>
    <col min="4371" max="4608" width="8" style="411"/>
    <col min="4609" max="4609" width="1.5" style="411" customWidth="1"/>
    <col min="4610" max="4610" width="3.25" style="411" customWidth="1"/>
    <col min="4611" max="4611" width="12.25" style="411" customWidth="1"/>
    <col min="4612" max="4612" width="15.375" style="411" customWidth="1"/>
    <col min="4613" max="4625" width="8.375" style="411" customWidth="1"/>
    <col min="4626" max="4626" width="1.5" style="411" customWidth="1"/>
    <col min="4627" max="4864" width="8" style="411"/>
    <col min="4865" max="4865" width="1.5" style="411" customWidth="1"/>
    <col min="4866" max="4866" width="3.25" style="411" customWidth="1"/>
    <col min="4867" max="4867" width="12.25" style="411" customWidth="1"/>
    <col min="4868" max="4868" width="15.375" style="411" customWidth="1"/>
    <col min="4869" max="4881" width="8.375" style="411" customWidth="1"/>
    <col min="4882" max="4882" width="1.5" style="411" customWidth="1"/>
    <col min="4883" max="5120" width="8" style="411"/>
    <col min="5121" max="5121" width="1.5" style="411" customWidth="1"/>
    <col min="5122" max="5122" width="3.25" style="411" customWidth="1"/>
    <col min="5123" max="5123" width="12.25" style="411" customWidth="1"/>
    <col min="5124" max="5124" width="15.375" style="411" customWidth="1"/>
    <col min="5125" max="5137" width="8.375" style="411" customWidth="1"/>
    <col min="5138" max="5138" width="1.5" style="411" customWidth="1"/>
    <col min="5139" max="5376" width="8" style="411"/>
    <col min="5377" max="5377" width="1.5" style="411" customWidth="1"/>
    <col min="5378" max="5378" width="3.25" style="411" customWidth="1"/>
    <col min="5379" max="5379" width="12.25" style="411" customWidth="1"/>
    <col min="5380" max="5380" width="15.375" style="411" customWidth="1"/>
    <col min="5381" max="5393" width="8.375" style="411" customWidth="1"/>
    <col min="5394" max="5394" width="1.5" style="411" customWidth="1"/>
    <col min="5395" max="5632" width="8" style="411"/>
    <col min="5633" max="5633" width="1.5" style="411" customWidth="1"/>
    <col min="5634" max="5634" width="3.25" style="411" customWidth="1"/>
    <col min="5635" max="5635" width="12.25" style="411" customWidth="1"/>
    <col min="5636" max="5636" width="15.375" style="411" customWidth="1"/>
    <col min="5637" max="5649" width="8.375" style="411" customWidth="1"/>
    <col min="5650" max="5650" width="1.5" style="411" customWidth="1"/>
    <col min="5651" max="5888" width="8" style="411"/>
    <col min="5889" max="5889" width="1.5" style="411" customWidth="1"/>
    <col min="5890" max="5890" width="3.25" style="411" customWidth="1"/>
    <col min="5891" max="5891" width="12.25" style="411" customWidth="1"/>
    <col min="5892" max="5892" width="15.375" style="411" customWidth="1"/>
    <col min="5893" max="5905" width="8.375" style="411" customWidth="1"/>
    <col min="5906" max="5906" width="1.5" style="411" customWidth="1"/>
    <col min="5907" max="6144" width="8" style="411"/>
    <col min="6145" max="6145" width="1.5" style="411" customWidth="1"/>
    <col min="6146" max="6146" width="3.25" style="411" customWidth="1"/>
    <col min="6147" max="6147" width="12.25" style="411" customWidth="1"/>
    <col min="6148" max="6148" width="15.375" style="411" customWidth="1"/>
    <col min="6149" max="6161" width="8.375" style="411" customWidth="1"/>
    <col min="6162" max="6162" width="1.5" style="411" customWidth="1"/>
    <col min="6163" max="6400" width="8" style="411"/>
    <col min="6401" max="6401" width="1.5" style="411" customWidth="1"/>
    <col min="6402" max="6402" width="3.25" style="411" customWidth="1"/>
    <col min="6403" max="6403" width="12.25" style="411" customWidth="1"/>
    <col min="6404" max="6404" width="15.375" style="411" customWidth="1"/>
    <col min="6405" max="6417" width="8.375" style="411" customWidth="1"/>
    <col min="6418" max="6418" width="1.5" style="411" customWidth="1"/>
    <col min="6419" max="6656" width="8" style="411"/>
    <col min="6657" max="6657" width="1.5" style="411" customWidth="1"/>
    <col min="6658" max="6658" width="3.25" style="411" customWidth="1"/>
    <col min="6659" max="6659" width="12.25" style="411" customWidth="1"/>
    <col min="6660" max="6660" width="15.375" style="411" customWidth="1"/>
    <col min="6661" max="6673" width="8.375" style="411" customWidth="1"/>
    <col min="6674" max="6674" width="1.5" style="411" customWidth="1"/>
    <col min="6675" max="6912" width="8" style="411"/>
    <col min="6913" max="6913" width="1.5" style="411" customWidth="1"/>
    <col min="6914" max="6914" width="3.25" style="411" customWidth="1"/>
    <col min="6915" max="6915" width="12.25" style="411" customWidth="1"/>
    <col min="6916" max="6916" width="15.375" style="411" customWidth="1"/>
    <col min="6917" max="6929" width="8.375" style="411" customWidth="1"/>
    <col min="6930" max="6930" width="1.5" style="411" customWidth="1"/>
    <col min="6931" max="7168" width="8" style="411"/>
    <col min="7169" max="7169" width="1.5" style="411" customWidth="1"/>
    <col min="7170" max="7170" width="3.25" style="411" customWidth="1"/>
    <col min="7171" max="7171" width="12.25" style="411" customWidth="1"/>
    <col min="7172" max="7172" width="15.375" style="411" customWidth="1"/>
    <col min="7173" max="7185" width="8.375" style="411" customWidth="1"/>
    <col min="7186" max="7186" width="1.5" style="411" customWidth="1"/>
    <col min="7187" max="7424" width="8" style="411"/>
    <col min="7425" max="7425" width="1.5" style="411" customWidth="1"/>
    <col min="7426" max="7426" width="3.25" style="411" customWidth="1"/>
    <col min="7427" max="7427" width="12.25" style="411" customWidth="1"/>
    <col min="7428" max="7428" width="15.375" style="411" customWidth="1"/>
    <col min="7429" max="7441" width="8.375" style="411" customWidth="1"/>
    <col min="7442" max="7442" width="1.5" style="411" customWidth="1"/>
    <col min="7443" max="7680" width="8" style="411"/>
    <col min="7681" max="7681" width="1.5" style="411" customWidth="1"/>
    <col min="7682" max="7682" width="3.25" style="411" customWidth="1"/>
    <col min="7683" max="7683" width="12.25" style="411" customWidth="1"/>
    <col min="7684" max="7684" width="15.375" style="411" customWidth="1"/>
    <col min="7685" max="7697" width="8.375" style="411" customWidth="1"/>
    <col min="7698" max="7698" width="1.5" style="411" customWidth="1"/>
    <col min="7699" max="7936" width="8" style="411"/>
    <col min="7937" max="7937" width="1.5" style="411" customWidth="1"/>
    <col min="7938" max="7938" width="3.25" style="411" customWidth="1"/>
    <col min="7939" max="7939" width="12.25" style="411" customWidth="1"/>
    <col min="7940" max="7940" width="15.375" style="411" customWidth="1"/>
    <col min="7941" max="7953" width="8.375" style="411" customWidth="1"/>
    <col min="7954" max="7954" width="1.5" style="411" customWidth="1"/>
    <col min="7955" max="8192" width="8" style="411"/>
    <col min="8193" max="8193" width="1.5" style="411" customWidth="1"/>
    <col min="8194" max="8194" width="3.25" style="411" customWidth="1"/>
    <col min="8195" max="8195" width="12.25" style="411" customWidth="1"/>
    <col min="8196" max="8196" width="15.375" style="411" customWidth="1"/>
    <col min="8197" max="8209" width="8.375" style="411" customWidth="1"/>
    <col min="8210" max="8210" width="1.5" style="411" customWidth="1"/>
    <col min="8211" max="8448" width="8" style="411"/>
    <col min="8449" max="8449" width="1.5" style="411" customWidth="1"/>
    <col min="8450" max="8450" width="3.25" style="411" customWidth="1"/>
    <col min="8451" max="8451" width="12.25" style="411" customWidth="1"/>
    <col min="8452" max="8452" width="15.375" style="411" customWidth="1"/>
    <col min="8453" max="8465" width="8.375" style="411" customWidth="1"/>
    <col min="8466" max="8466" width="1.5" style="411" customWidth="1"/>
    <col min="8467" max="8704" width="8" style="411"/>
    <col min="8705" max="8705" width="1.5" style="411" customWidth="1"/>
    <col min="8706" max="8706" width="3.25" style="411" customWidth="1"/>
    <col min="8707" max="8707" width="12.25" style="411" customWidth="1"/>
    <col min="8708" max="8708" width="15.375" style="411" customWidth="1"/>
    <col min="8709" max="8721" width="8.375" style="411" customWidth="1"/>
    <col min="8722" max="8722" width="1.5" style="411" customWidth="1"/>
    <col min="8723" max="8960" width="8" style="411"/>
    <col min="8961" max="8961" width="1.5" style="411" customWidth="1"/>
    <col min="8962" max="8962" width="3.25" style="411" customWidth="1"/>
    <col min="8963" max="8963" width="12.25" style="411" customWidth="1"/>
    <col min="8964" max="8964" width="15.375" style="411" customWidth="1"/>
    <col min="8965" max="8977" width="8.375" style="411" customWidth="1"/>
    <col min="8978" max="8978" width="1.5" style="411" customWidth="1"/>
    <col min="8979" max="9216" width="8" style="411"/>
    <col min="9217" max="9217" width="1.5" style="411" customWidth="1"/>
    <col min="9218" max="9218" width="3.25" style="411" customWidth="1"/>
    <col min="9219" max="9219" width="12.25" style="411" customWidth="1"/>
    <col min="9220" max="9220" width="15.375" style="411" customWidth="1"/>
    <col min="9221" max="9233" width="8.375" style="411" customWidth="1"/>
    <col min="9234" max="9234" width="1.5" style="411" customWidth="1"/>
    <col min="9235" max="9472" width="8" style="411"/>
    <col min="9473" max="9473" width="1.5" style="411" customWidth="1"/>
    <col min="9474" max="9474" width="3.25" style="411" customWidth="1"/>
    <col min="9475" max="9475" width="12.25" style="411" customWidth="1"/>
    <col min="9476" max="9476" width="15.375" style="411" customWidth="1"/>
    <col min="9477" max="9489" width="8.375" style="411" customWidth="1"/>
    <col min="9490" max="9490" width="1.5" style="411" customWidth="1"/>
    <col min="9491" max="9728" width="8" style="411"/>
    <col min="9729" max="9729" width="1.5" style="411" customWidth="1"/>
    <col min="9730" max="9730" width="3.25" style="411" customWidth="1"/>
    <col min="9731" max="9731" width="12.25" style="411" customWidth="1"/>
    <col min="9732" max="9732" width="15.375" style="411" customWidth="1"/>
    <col min="9733" max="9745" width="8.375" style="411" customWidth="1"/>
    <col min="9746" max="9746" width="1.5" style="411" customWidth="1"/>
    <col min="9747" max="9984" width="8" style="411"/>
    <col min="9985" max="9985" width="1.5" style="411" customWidth="1"/>
    <col min="9986" max="9986" width="3.25" style="411" customWidth="1"/>
    <col min="9987" max="9987" width="12.25" style="411" customWidth="1"/>
    <col min="9988" max="9988" width="15.375" style="411" customWidth="1"/>
    <col min="9989" max="10001" width="8.375" style="411" customWidth="1"/>
    <col min="10002" max="10002" width="1.5" style="411" customWidth="1"/>
    <col min="10003" max="10240" width="8" style="411"/>
    <col min="10241" max="10241" width="1.5" style="411" customWidth="1"/>
    <col min="10242" max="10242" width="3.25" style="411" customWidth="1"/>
    <col min="10243" max="10243" width="12.25" style="411" customWidth="1"/>
    <col min="10244" max="10244" width="15.375" style="411" customWidth="1"/>
    <col min="10245" max="10257" width="8.375" style="411" customWidth="1"/>
    <col min="10258" max="10258" width="1.5" style="411" customWidth="1"/>
    <col min="10259" max="10496" width="8" style="411"/>
    <col min="10497" max="10497" width="1.5" style="411" customWidth="1"/>
    <col min="10498" max="10498" width="3.25" style="411" customWidth="1"/>
    <col min="10499" max="10499" width="12.25" style="411" customWidth="1"/>
    <col min="10500" max="10500" width="15.375" style="411" customWidth="1"/>
    <col min="10501" max="10513" width="8.375" style="411" customWidth="1"/>
    <col min="10514" max="10514" width="1.5" style="411" customWidth="1"/>
    <col min="10515" max="10752" width="8" style="411"/>
    <col min="10753" max="10753" width="1.5" style="411" customWidth="1"/>
    <col min="10754" max="10754" width="3.25" style="411" customWidth="1"/>
    <col min="10755" max="10755" width="12.25" style="411" customWidth="1"/>
    <col min="10756" max="10756" width="15.375" style="411" customWidth="1"/>
    <col min="10757" max="10769" width="8.375" style="411" customWidth="1"/>
    <col min="10770" max="10770" width="1.5" style="411" customWidth="1"/>
    <col min="10771" max="11008" width="8" style="411"/>
    <col min="11009" max="11009" width="1.5" style="411" customWidth="1"/>
    <col min="11010" max="11010" width="3.25" style="411" customWidth="1"/>
    <col min="11011" max="11011" width="12.25" style="411" customWidth="1"/>
    <col min="11012" max="11012" width="15.375" style="411" customWidth="1"/>
    <col min="11013" max="11025" width="8.375" style="411" customWidth="1"/>
    <col min="11026" max="11026" width="1.5" style="411" customWidth="1"/>
    <col min="11027" max="11264" width="8" style="411"/>
    <col min="11265" max="11265" width="1.5" style="411" customWidth="1"/>
    <col min="11266" max="11266" width="3.25" style="411" customWidth="1"/>
    <col min="11267" max="11267" width="12.25" style="411" customWidth="1"/>
    <col min="11268" max="11268" width="15.375" style="411" customWidth="1"/>
    <col min="11269" max="11281" width="8.375" style="411" customWidth="1"/>
    <col min="11282" max="11282" width="1.5" style="411" customWidth="1"/>
    <col min="11283" max="11520" width="8" style="411"/>
    <col min="11521" max="11521" width="1.5" style="411" customWidth="1"/>
    <col min="11522" max="11522" width="3.25" style="411" customWidth="1"/>
    <col min="11523" max="11523" width="12.25" style="411" customWidth="1"/>
    <col min="11524" max="11524" width="15.375" style="411" customWidth="1"/>
    <col min="11525" max="11537" width="8.375" style="411" customWidth="1"/>
    <col min="11538" max="11538" width="1.5" style="411" customWidth="1"/>
    <col min="11539" max="11776" width="8" style="411"/>
    <col min="11777" max="11777" width="1.5" style="411" customWidth="1"/>
    <col min="11778" max="11778" width="3.25" style="411" customWidth="1"/>
    <col min="11779" max="11779" width="12.25" style="411" customWidth="1"/>
    <col min="11780" max="11780" width="15.375" style="411" customWidth="1"/>
    <col min="11781" max="11793" width="8.375" style="411" customWidth="1"/>
    <col min="11794" max="11794" width="1.5" style="411" customWidth="1"/>
    <col min="11795" max="12032" width="8" style="411"/>
    <col min="12033" max="12033" width="1.5" style="411" customWidth="1"/>
    <col min="12034" max="12034" width="3.25" style="411" customWidth="1"/>
    <col min="12035" max="12035" width="12.25" style="411" customWidth="1"/>
    <col min="12036" max="12036" width="15.375" style="411" customWidth="1"/>
    <col min="12037" max="12049" width="8.375" style="411" customWidth="1"/>
    <col min="12050" max="12050" width="1.5" style="411" customWidth="1"/>
    <col min="12051" max="12288" width="8" style="411"/>
    <col min="12289" max="12289" width="1.5" style="411" customWidth="1"/>
    <col min="12290" max="12290" width="3.25" style="411" customWidth="1"/>
    <col min="12291" max="12291" width="12.25" style="411" customWidth="1"/>
    <col min="12292" max="12292" width="15.375" style="411" customWidth="1"/>
    <col min="12293" max="12305" width="8.375" style="411" customWidth="1"/>
    <col min="12306" max="12306" width="1.5" style="411" customWidth="1"/>
    <col min="12307" max="12544" width="8" style="411"/>
    <col min="12545" max="12545" width="1.5" style="411" customWidth="1"/>
    <col min="12546" max="12546" width="3.25" style="411" customWidth="1"/>
    <col min="12547" max="12547" width="12.25" style="411" customWidth="1"/>
    <col min="12548" max="12548" width="15.375" style="411" customWidth="1"/>
    <col min="12549" max="12561" width="8.375" style="411" customWidth="1"/>
    <col min="12562" max="12562" width="1.5" style="411" customWidth="1"/>
    <col min="12563" max="12800" width="8" style="411"/>
    <col min="12801" max="12801" width="1.5" style="411" customWidth="1"/>
    <col min="12802" max="12802" width="3.25" style="411" customWidth="1"/>
    <col min="12803" max="12803" width="12.25" style="411" customWidth="1"/>
    <col min="12804" max="12804" width="15.375" style="411" customWidth="1"/>
    <col min="12805" max="12817" width="8.375" style="411" customWidth="1"/>
    <col min="12818" max="12818" width="1.5" style="411" customWidth="1"/>
    <col min="12819" max="13056" width="8" style="411"/>
    <col min="13057" max="13057" width="1.5" style="411" customWidth="1"/>
    <col min="13058" max="13058" width="3.25" style="411" customWidth="1"/>
    <col min="13059" max="13059" width="12.25" style="411" customWidth="1"/>
    <col min="13060" max="13060" width="15.375" style="411" customWidth="1"/>
    <col min="13061" max="13073" width="8.375" style="411" customWidth="1"/>
    <col min="13074" max="13074" width="1.5" style="411" customWidth="1"/>
    <col min="13075" max="13312" width="8" style="411"/>
    <col min="13313" max="13313" width="1.5" style="411" customWidth="1"/>
    <col min="13314" max="13314" width="3.25" style="411" customWidth="1"/>
    <col min="13315" max="13315" width="12.25" style="411" customWidth="1"/>
    <col min="13316" max="13316" width="15.375" style="411" customWidth="1"/>
    <col min="13317" max="13329" width="8.375" style="411" customWidth="1"/>
    <col min="13330" max="13330" width="1.5" style="411" customWidth="1"/>
    <col min="13331" max="13568" width="8" style="411"/>
    <col min="13569" max="13569" width="1.5" style="411" customWidth="1"/>
    <col min="13570" max="13570" width="3.25" style="411" customWidth="1"/>
    <col min="13571" max="13571" width="12.25" style="411" customWidth="1"/>
    <col min="13572" max="13572" width="15.375" style="411" customWidth="1"/>
    <col min="13573" max="13585" width="8.375" style="411" customWidth="1"/>
    <col min="13586" max="13586" width="1.5" style="411" customWidth="1"/>
    <col min="13587" max="13824" width="8" style="411"/>
    <col min="13825" max="13825" width="1.5" style="411" customWidth="1"/>
    <col min="13826" max="13826" width="3.25" style="411" customWidth="1"/>
    <col min="13827" max="13827" width="12.25" style="411" customWidth="1"/>
    <col min="13828" max="13828" width="15.375" style="411" customWidth="1"/>
    <col min="13829" max="13841" width="8.375" style="411" customWidth="1"/>
    <col min="13842" max="13842" width="1.5" style="411" customWidth="1"/>
    <col min="13843" max="14080" width="8" style="411"/>
    <col min="14081" max="14081" width="1.5" style="411" customWidth="1"/>
    <col min="14082" max="14082" width="3.25" style="411" customWidth="1"/>
    <col min="14083" max="14083" width="12.25" style="411" customWidth="1"/>
    <col min="14084" max="14084" width="15.375" style="411" customWidth="1"/>
    <col min="14085" max="14097" width="8.375" style="411" customWidth="1"/>
    <col min="14098" max="14098" width="1.5" style="411" customWidth="1"/>
    <col min="14099" max="14336" width="8" style="411"/>
    <col min="14337" max="14337" width="1.5" style="411" customWidth="1"/>
    <col min="14338" max="14338" width="3.25" style="411" customWidth="1"/>
    <col min="14339" max="14339" width="12.25" style="411" customWidth="1"/>
    <col min="14340" max="14340" width="15.375" style="411" customWidth="1"/>
    <col min="14341" max="14353" width="8.375" style="411" customWidth="1"/>
    <col min="14354" max="14354" width="1.5" style="411" customWidth="1"/>
    <col min="14355" max="14592" width="8" style="411"/>
    <col min="14593" max="14593" width="1.5" style="411" customWidth="1"/>
    <col min="14594" max="14594" width="3.25" style="411" customWidth="1"/>
    <col min="14595" max="14595" width="12.25" style="411" customWidth="1"/>
    <col min="14596" max="14596" width="15.375" style="411" customWidth="1"/>
    <col min="14597" max="14609" width="8.375" style="411" customWidth="1"/>
    <col min="14610" max="14610" width="1.5" style="411" customWidth="1"/>
    <col min="14611" max="14848" width="8" style="411"/>
    <col min="14849" max="14849" width="1.5" style="411" customWidth="1"/>
    <col min="14850" max="14850" width="3.25" style="411" customWidth="1"/>
    <col min="14851" max="14851" width="12.25" style="411" customWidth="1"/>
    <col min="14852" max="14852" width="15.375" style="411" customWidth="1"/>
    <col min="14853" max="14865" width="8.375" style="411" customWidth="1"/>
    <col min="14866" max="14866" width="1.5" style="411" customWidth="1"/>
    <col min="14867" max="15104" width="8" style="411"/>
    <col min="15105" max="15105" width="1.5" style="411" customWidth="1"/>
    <col min="15106" max="15106" width="3.25" style="411" customWidth="1"/>
    <col min="15107" max="15107" width="12.25" style="411" customWidth="1"/>
    <col min="15108" max="15108" width="15.375" style="411" customWidth="1"/>
    <col min="15109" max="15121" width="8.375" style="411" customWidth="1"/>
    <col min="15122" max="15122" width="1.5" style="411" customWidth="1"/>
    <col min="15123" max="15360" width="8" style="411"/>
    <col min="15361" max="15361" width="1.5" style="411" customWidth="1"/>
    <col min="15362" max="15362" width="3.25" style="411" customWidth="1"/>
    <col min="15363" max="15363" width="12.25" style="411" customWidth="1"/>
    <col min="15364" max="15364" width="15.375" style="411" customWidth="1"/>
    <col min="15365" max="15377" width="8.375" style="411" customWidth="1"/>
    <col min="15378" max="15378" width="1.5" style="411" customWidth="1"/>
    <col min="15379" max="15616" width="8" style="411"/>
    <col min="15617" max="15617" width="1.5" style="411" customWidth="1"/>
    <col min="15618" max="15618" width="3.25" style="411" customWidth="1"/>
    <col min="15619" max="15619" width="12.25" style="411" customWidth="1"/>
    <col min="15620" max="15620" width="15.375" style="411" customWidth="1"/>
    <col min="15621" max="15633" width="8.375" style="411" customWidth="1"/>
    <col min="15634" max="15634" width="1.5" style="411" customWidth="1"/>
    <col min="15635" max="15872" width="8" style="411"/>
    <col min="15873" max="15873" width="1.5" style="411" customWidth="1"/>
    <col min="15874" max="15874" width="3.25" style="411" customWidth="1"/>
    <col min="15875" max="15875" width="12.25" style="411" customWidth="1"/>
    <col min="15876" max="15876" width="15.375" style="411" customWidth="1"/>
    <col min="15877" max="15889" width="8.375" style="411" customWidth="1"/>
    <col min="15890" max="15890" width="1.5" style="411" customWidth="1"/>
    <col min="15891" max="16128" width="8" style="411"/>
    <col min="16129" max="16129" width="1.5" style="411" customWidth="1"/>
    <col min="16130" max="16130" width="3.25" style="411" customWidth="1"/>
    <col min="16131" max="16131" width="12.25" style="411" customWidth="1"/>
    <col min="16132" max="16132" width="15.375" style="411" customWidth="1"/>
    <col min="16133" max="16145" width="8.375" style="411" customWidth="1"/>
    <col min="16146" max="16146" width="1.5" style="411" customWidth="1"/>
    <col min="16147" max="16384" width="8" style="411"/>
  </cols>
  <sheetData>
    <row r="1" spans="2:17" ht="18" customHeight="1" x14ac:dyDescent="0.15">
      <c r="B1" s="2254" t="s">
        <v>696</v>
      </c>
      <c r="C1" s="2254"/>
      <c r="D1" s="2254"/>
      <c r="E1" s="2254"/>
      <c r="F1" s="2254"/>
      <c r="G1" s="2254"/>
      <c r="H1" s="2254"/>
      <c r="I1" s="2254"/>
      <c r="J1" s="2254"/>
      <c r="K1" s="2254"/>
      <c r="L1" s="2254"/>
      <c r="M1" s="2254"/>
      <c r="N1" s="2254"/>
      <c r="O1" s="2254"/>
      <c r="P1" s="2254"/>
      <c r="Q1" s="2254"/>
    </row>
    <row r="2" spans="2:17" ht="8.25" customHeight="1" x14ac:dyDescent="0.15">
      <c r="B2" s="2254"/>
      <c r="C2" s="2254"/>
      <c r="D2" s="2254"/>
      <c r="E2" s="2254"/>
      <c r="F2" s="2254"/>
      <c r="G2" s="2254"/>
      <c r="H2" s="2254"/>
      <c r="I2" s="2254"/>
      <c r="J2" s="2254"/>
      <c r="K2" s="2254"/>
      <c r="L2" s="2254"/>
      <c r="M2" s="2254"/>
      <c r="N2" s="2254"/>
      <c r="O2" s="2254"/>
      <c r="P2" s="2254"/>
      <c r="Q2" s="2254"/>
    </row>
    <row r="3" spans="2:17" ht="18" customHeight="1" thickBot="1" x14ac:dyDescent="0.2">
      <c r="C3" s="412" t="s">
        <v>730</v>
      </c>
      <c r="D3" s="413"/>
      <c r="E3" s="413"/>
      <c r="F3" s="413"/>
      <c r="G3" s="413"/>
      <c r="H3" s="413"/>
      <c r="I3" s="413"/>
      <c r="Q3" s="414" t="s">
        <v>698</v>
      </c>
    </row>
    <row r="4" spans="2:17" s="419" customFormat="1" ht="18" customHeight="1" thickBot="1" x14ac:dyDescent="0.2">
      <c r="B4" s="2255"/>
      <c r="C4" s="2256"/>
      <c r="D4" s="2257"/>
      <c r="E4" s="445" t="s">
        <v>731</v>
      </c>
      <c r="F4" s="446" t="s">
        <v>732</v>
      </c>
      <c r="G4" s="446" t="s">
        <v>733</v>
      </c>
      <c r="H4" s="446" t="s">
        <v>734</v>
      </c>
      <c r="I4" s="446" t="s">
        <v>735</v>
      </c>
      <c r="J4" s="446" t="s">
        <v>736</v>
      </c>
      <c r="K4" s="446" t="s">
        <v>737</v>
      </c>
      <c r="L4" s="446" t="s">
        <v>738</v>
      </c>
      <c r="M4" s="446" t="s">
        <v>739</v>
      </c>
      <c r="N4" s="446" t="s">
        <v>740</v>
      </c>
      <c r="O4" s="446" t="s">
        <v>741</v>
      </c>
      <c r="P4" s="447" t="s">
        <v>742</v>
      </c>
      <c r="Q4" s="418" t="s">
        <v>700</v>
      </c>
    </row>
    <row r="5" spans="2:17" s="423" customFormat="1" ht="18" customHeight="1" thickBot="1" x14ac:dyDescent="0.2">
      <c r="B5" s="2258" t="s">
        <v>701</v>
      </c>
      <c r="C5" s="2259"/>
      <c r="D5" s="2260"/>
      <c r="E5" s="420">
        <v>4</v>
      </c>
      <c r="F5" s="421">
        <v>4</v>
      </c>
      <c r="G5" s="421">
        <v>5</v>
      </c>
      <c r="H5" s="421">
        <v>5</v>
      </c>
      <c r="I5" s="421">
        <v>5</v>
      </c>
      <c r="J5" s="421">
        <v>5</v>
      </c>
      <c r="K5" s="421">
        <v>5</v>
      </c>
      <c r="L5" s="421">
        <v>5</v>
      </c>
      <c r="M5" s="421">
        <v>5</v>
      </c>
      <c r="N5" s="421">
        <v>5</v>
      </c>
      <c r="O5" s="421">
        <v>5</v>
      </c>
      <c r="P5" s="421">
        <v>5</v>
      </c>
      <c r="Q5" s="422">
        <f>SUM(E5:P5)</f>
        <v>58</v>
      </c>
    </row>
    <row r="6" spans="2:17" ht="18" customHeight="1" x14ac:dyDescent="0.15">
      <c r="B6" s="2261" t="s">
        <v>702</v>
      </c>
      <c r="C6" s="2264" t="s">
        <v>703</v>
      </c>
      <c r="D6" s="2265"/>
      <c r="E6" s="424">
        <v>0</v>
      </c>
      <c r="F6" s="425">
        <v>0</v>
      </c>
      <c r="G6" s="426">
        <v>864</v>
      </c>
      <c r="H6" s="427">
        <v>864</v>
      </c>
      <c r="I6" s="427">
        <v>1080</v>
      </c>
      <c r="J6" s="427">
        <v>1080</v>
      </c>
      <c r="K6" s="427">
        <v>1080</v>
      </c>
      <c r="L6" s="427">
        <v>1080</v>
      </c>
      <c r="M6" s="427">
        <v>1080</v>
      </c>
      <c r="N6" s="427">
        <v>1080</v>
      </c>
      <c r="O6" s="427">
        <v>1080</v>
      </c>
      <c r="P6" s="427">
        <v>1080</v>
      </c>
      <c r="Q6" s="428">
        <f>SUM(G6:P6)</f>
        <v>10368</v>
      </c>
    </row>
    <row r="7" spans="2:17" ht="18" customHeight="1" x14ac:dyDescent="0.15">
      <c r="B7" s="2262"/>
      <c r="C7" s="2266" t="s">
        <v>704</v>
      </c>
      <c r="D7" s="2267"/>
      <c r="E7" s="429">
        <v>0</v>
      </c>
      <c r="F7" s="430">
        <v>0</v>
      </c>
      <c r="G7" s="430">
        <v>40</v>
      </c>
      <c r="H7" s="430">
        <v>40</v>
      </c>
      <c r="I7" s="430">
        <v>50</v>
      </c>
      <c r="J7" s="430">
        <v>50</v>
      </c>
      <c r="K7" s="430">
        <v>50</v>
      </c>
      <c r="L7" s="430">
        <v>50</v>
      </c>
      <c r="M7" s="430">
        <v>50</v>
      </c>
      <c r="N7" s="430">
        <v>50</v>
      </c>
      <c r="O7" s="430">
        <v>50</v>
      </c>
      <c r="P7" s="430">
        <v>50</v>
      </c>
      <c r="Q7" s="431">
        <f t="shared" ref="Q7:Q28" si="0">SUM(E7:P7)</f>
        <v>480</v>
      </c>
    </row>
    <row r="8" spans="2:17" s="423" customFormat="1" ht="18" customHeight="1" x14ac:dyDescent="0.15">
      <c r="B8" s="2262"/>
      <c r="C8" s="2268" t="s">
        <v>705</v>
      </c>
      <c r="D8" s="2267"/>
      <c r="E8" s="432">
        <v>0</v>
      </c>
      <c r="F8" s="433">
        <v>0</v>
      </c>
      <c r="G8" s="433">
        <v>0</v>
      </c>
      <c r="H8" s="433">
        <v>0</v>
      </c>
      <c r="I8" s="433">
        <v>0</v>
      </c>
      <c r="J8" s="433">
        <v>0</v>
      </c>
      <c r="K8" s="433">
        <v>0</v>
      </c>
      <c r="L8" s="433">
        <v>0</v>
      </c>
      <c r="M8" s="433">
        <v>0</v>
      </c>
      <c r="N8" s="433">
        <v>0</v>
      </c>
      <c r="O8" s="433">
        <v>0</v>
      </c>
      <c r="P8" s="433">
        <v>0</v>
      </c>
      <c r="Q8" s="434">
        <f t="shared" si="0"/>
        <v>0</v>
      </c>
    </row>
    <row r="9" spans="2:17" s="423" customFormat="1" ht="18" customHeight="1" x14ac:dyDescent="0.15">
      <c r="B9" s="2262"/>
      <c r="C9" s="2269" t="s">
        <v>706</v>
      </c>
      <c r="D9" s="435" t="s">
        <v>707</v>
      </c>
      <c r="E9" s="432">
        <v>200</v>
      </c>
      <c r="F9" s="433">
        <v>200</v>
      </c>
      <c r="G9" s="433">
        <v>200</v>
      </c>
      <c r="H9" s="433">
        <v>200</v>
      </c>
      <c r="I9" s="433">
        <v>200</v>
      </c>
      <c r="J9" s="433">
        <v>200</v>
      </c>
      <c r="K9" s="433">
        <v>200</v>
      </c>
      <c r="L9" s="433">
        <v>200</v>
      </c>
      <c r="M9" s="433">
        <v>200</v>
      </c>
      <c r="N9" s="433">
        <v>200</v>
      </c>
      <c r="O9" s="433">
        <v>200</v>
      </c>
      <c r="P9" s="433">
        <v>200</v>
      </c>
      <c r="Q9" s="434">
        <f t="shared" si="0"/>
        <v>2400</v>
      </c>
    </row>
    <row r="10" spans="2:17" s="423" customFormat="1" ht="18" customHeight="1" x14ac:dyDescent="0.15">
      <c r="B10" s="2262"/>
      <c r="C10" s="2270"/>
      <c r="D10" s="435" t="s">
        <v>708</v>
      </c>
      <c r="E10" s="432">
        <v>60</v>
      </c>
      <c r="F10" s="433">
        <v>60</v>
      </c>
      <c r="G10" s="433">
        <v>75</v>
      </c>
      <c r="H10" s="433">
        <v>75</v>
      </c>
      <c r="I10" s="433">
        <v>75</v>
      </c>
      <c r="J10" s="433">
        <v>75</v>
      </c>
      <c r="K10" s="433">
        <v>75</v>
      </c>
      <c r="L10" s="433">
        <v>75</v>
      </c>
      <c r="M10" s="433">
        <v>75</v>
      </c>
      <c r="N10" s="433">
        <v>75</v>
      </c>
      <c r="O10" s="433">
        <v>75</v>
      </c>
      <c r="P10" s="433">
        <v>75</v>
      </c>
      <c r="Q10" s="434">
        <f t="shared" si="0"/>
        <v>870</v>
      </c>
    </row>
    <row r="11" spans="2:17" s="423" customFormat="1" ht="18" customHeight="1" x14ac:dyDescent="0.15">
      <c r="B11" s="2262"/>
      <c r="C11" s="2270"/>
      <c r="D11" s="435" t="s">
        <v>709</v>
      </c>
      <c r="E11" s="432">
        <v>40</v>
      </c>
      <c r="F11" s="433">
        <v>40</v>
      </c>
      <c r="G11" s="433">
        <v>50</v>
      </c>
      <c r="H11" s="433">
        <v>50</v>
      </c>
      <c r="I11" s="433">
        <v>50</v>
      </c>
      <c r="J11" s="433">
        <v>50</v>
      </c>
      <c r="K11" s="433">
        <v>50</v>
      </c>
      <c r="L11" s="433">
        <v>50</v>
      </c>
      <c r="M11" s="433">
        <v>50</v>
      </c>
      <c r="N11" s="433">
        <v>50</v>
      </c>
      <c r="O11" s="433">
        <v>50</v>
      </c>
      <c r="P11" s="433">
        <v>50</v>
      </c>
      <c r="Q11" s="434">
        <f t="shared" si="0"/>
        <v>580</v>
      </c>
    </row>
    <row r="12" spans="2:17" s="423" customFormat="1" ht="18" customHeight="1" x14ac:dyDescent="0.15">
      <c r="B12" s="2262"/>
      <c r="C12" s="2271"/>
      <c r="D12" s="436" t="s">
        <v>710</v>
      </c>
      <c r="E12" s="432">
        <v>20</v>
      </c>
      <c r="F12" s="433">
        <v>20</v>
      </c>
      <c r="G12" s="433">
        <v>25</v>
      </c>
      <c r="H12" s="433">
        <v>25</v>
      </c>
      <c r="I12" s="433">
        <v>25</v>
      </c>
      <c r="J12" s="433">
        <v>25</v>
      </c>
      <c r="K12" s="433">
        <v>25</v>
      </c>
      <c r="L12" s="433">
        <v>25</v>
      </c>
      <c r="M12" s="433">
        <v>25</v>
      </c>
      <c r="N12" s="433">
        <v>25</v>
      </c>
      <c r="O12" s="433">
        <v>25</v>
      </c>
      <c r="P12" s="433">
        <v>25</v>
      </c>
      <c r="Q12" s="434">
        <f t="shared" si="0"/>
        <v>290</v>
      </c>
    </row>
    <row r="13" spans="2:17" s="423" customFormat="1" ht="18" customHeight="1" x14ac:dyDescent="0.15">
      <c r="B13" s="2262"/>
      <c r="C13" s="2268" t="s">
        <v>711</v>
      </c>
      <c r="D13" s="2267"/>
      <c r="E13" s="432">
        <v>0</v>
      </c>
      <c r="F13" s="433">
        <v>0</v>
      </c>
      <c r="G13" s="433">
        <v>0</v>
      </c>
      <c r="H13" s="433">
        <v>0</v>
      </c>
      <c r="I13" s="433">
        <v>0</v>
      </c>
      <c r="J13" s="433">
        <v>0</v>
      </c>
      <c r="K13" s="433">
        <v>0</v>
      </c>
      <c r="L13" s="433">
        <v>0</v>
      </c>
      <c r="M13" s="433">
        <v>0</v>
      </c>
      <c r="N13" s="433">
        <v>0</v>
      </c>
      <c r="O13" s="433">
        <v>0</v>
      </c>
      <c r="P13" s="433">
        <v>0</v>
      </c>
      <c r="Q13" s="434">
        <f t="shared" si="0"/>
        <v>0</v>
      </c>
    </row>
    <row r="14" spans="2:17" s="423" customFormat="1" ht="31.5" customHeight="1" x14ac:dyDescent="0.15">
      <c r="B14" s="2262"/>
      <c r="C14" s="2268" t="s">
        <v>712</v>
      </c>
      <c r="D14" s="2267"/>
      <c r="E14" s="432">
        <v>0</v>
      </c>
      <c r="F14" s="433">
        <v>0</v>
      </c>
      <c r="G14" s="433">
        <v>0</v>
      </c>
      <c r="H14" s="433">
        <v>0</v>
      </c>
      <c r="I14" s="433">
        <v>0</v>
      </c>
      <c r="J14" s="433">
        <v>0</v>
      </c>
      <c r="K14" s="433">
        <v>0</v>
      </c>
      <c r="L14" s="433">
        <v>0</v>
      </c>
      <c r="M14" s="433">
        <v>0</v>
      </c>
      <c r="N14" s="433">
        <v>0</v>
      </c>
      <c r="O14" s="433">
        <v>0</v>
      </c>
      <c r="P14" s="433">
        <v>0</v>
      </c>
      <c r="Q14" s="434">
        <f t="shared" si="0"/>
        <v>0</v>
      </c>
    </row>
    <row r="15" spans="2:17" s="423" customFormat="1" ht="33" customHeight="1" x14ac:dyDescent="0.15">
      <c r="B15" s="2262"/>
      <c r="C15" s="2268" t="s">
        <v>713</v>
      </c>
      <c r="D15" s="2267"/>
      <c r="E15" s="432">
        <v>0</v>
      </c>
      <c r="F15" s="433">
        <v>0</v>
      </c>
      <c r="G15" s="433">
        <v>0</v>
      </c>
      <c r="H15" s="433">
        <v>0</v>
      </c>
      <c r="I15" s="433">
        <v>0</v>
      </c>
      <c r="J15" s="433">
        <v>0</v>
      </c>
      <c r="K15" s="433">
        <v>0</v>
      </c>
      <c r="L15" s="433">
        <v>0</v>
      </c>
      <c r="M15" s="433">
        <v>0</v>
      </c>
      <c r="N15" s="433">
        <v>0</v>
      </c>
      <c r="O15" s="433">
        <v>0</v>
      </c>
      <c r="P15" s="433">
        <v>0</v>
      </c>
      <c r="Q15" s="434">
        <f t="shared" si="0"/>
        <v>0</v>
      </c>
    </row>
    <row r="16" spans="2:17" s="423" customFormat="1" ht="18" customHeight="1" x14ac:dyDescent="0.15">
      <c r="B16" s="2262"/>
      <c r="C16" s="2268" t="s">
        <v>2</v>
      </c>
      <c r="D16" s="2267"/>
      <c r="E16" s="432">
        <v>0</v>
      </c>
      <c r="F16" s="433">
        <v>0</v>
      </c>
      <c r="G16" s="433">
        <v>0</v>
      </c>
      <c r="H16" s="433">
        <v>0</v>
      </c>
      <c r="I16" s="433">
        <v>0</v>
      </c>
      <c r="J16" s="433">
        <v>0</v>
      </c>
      <c r="K16" s="433">
        <v>0</v>
      </c>
      <c r="L16" s="433">
        <v>0</v>
      </c>
      <c r="M16" s="433">
        <v>0</v>
      </c>
      <c r="N16" s="433">
        <v>0</v>
      </c>
      <c r="O16" s="433">
        <v>0</v>
      </c>
      <c r="P16" s="433">
        <v>0</v>
      </c>
      <c r="Q16" s="434">
        <f t="shared" si="0"/>
        <v>0</v>
      </c>
    </row>
    <row r="17" spans="2:17" s="423" customFormat="1" ht="18" customHeight="1" thickBot="1" x14ac:dyDescent="0.2">
      <c r="B17" s="2263"/>
      <c r="C17" s="2272" t="s">
        <v>714</v>
      </c>
      <c r="D17" s="2273"/>
      <c r="E17" s="437">
        <f>SUM(E6:E16)</f>
        <v>320</v>
      </c>
      <c r="F17" s="438">
        <f t="shared" ref="F17:N17" si="1">SUM(F6:F16)</f>
        <v>320</v>
      </c>
      <c r="G17" s="438">
        <f t="shared" si="1"/>
        <v>1254</v>
      </c>
      <c r="H17" s="438">
        <f t="shared" si="1"/>
        <v>1254</v>
      </c>
      <c r="I17" s="438">
        <f t="shared" si="1"/>
        <v>1480</v>
      </c>
      <c r="J17" s="438">
        <f t="shared" si="1"/>
        <v>1480</v>
      </c>
      <c r="K17" s="438">
        <f t="shared" si="1"/>
        <v>1480</v>
      </c>
      <c r="L17" s="438">
        <f t="shared" si="1"/>
        <v>1480</v>
      </c>
      <c r="M17" s="438">
        <f t="shared" si="1"/>
        <v>1480</v>
      </c>
      <c r="N17" s="438">
        <f t="shared" si="1"/>
        <v>1480</v>
      </c>
      <c r="O17" s="438">
        <f>SUM(O6:O16)</f>
        <v>1480</v>
      </c>
      <c r="P17" s="438">
        <f>SUM(P6:P16)</f>
        <v>1480</v>
      </c>
      <c r="Q17" s="439">
        <f t="shared" si="0"/>
        <v>14988</v>
      </c>
    </row>
    <row r="18" spans="2:17" ht="18" customHeight="1" x14ac:dyDescent="0.15">
      <c r="B18" s="2277" t="s">
        <v>715</v>
      </c>
      <c r="C18" s="2281" t="s">
        <v>716</v>
      </c>
      <c r="D18" s="2282"/>
      <c r="E18" s="440">
        <v>700</v>
      </c>
      <c r="F18" s="427">
        <v>700</v>
      </c>
      <c r="G18" s="427">
        <v>700</v>
      </c>
      <c r="H18" s="427">
        <v>700</v>
      </c>
      <c r="I18" s="427">
        <v>700</v>
      </c>
      <c r="J18" s="427">
        <v>700</v>
      </c>
      <c r="K18" s="427">
        <v>700</v>
      </c>
      <c r="L18" s="427">
        <v>700</v>
      </c>
      <c r="M18" s="427">
        <v>700</v>
      </c>
      <c r="N18" s="427">
        <v>700</v>
      </c>
      <c r="O18" s="427">
        <v>700</v>
      </c>
      <c r="P18" s="427">
        <v>700</v>
      </c>
      <c r="Q18" s="428">
        <f t="shared" si="0"/>
        <v>8400</v>
      </c>
    </row>
    <row r="19" spans="2:17" ht="18" customHeight="1" x14ac:dyDescent="0.15">
      <c r="B19" s="2278"/>
      <c r="C19" s="2283" t="s">
        <v>717</v>
      </c>
      <c r="D19" s="2284"/>
      <c r="E19" s="429">
        <v>200</v>
      </c>
      <c r="F19" s="430">
        <v>200</v>
      </c>
      <c r="G19" s="430">
        <v>200</v>
      </c>
      <c r="H19" s="430">
        <v>200</v>
      </c>
      <c r="I19" s="430">
        <v>200</v>
      </c>
      <c r="J19" s="430">
        <v>200</v>
      </c>
      <c r="K19" s="430">
        <v>200</v>
      </c>
      <c r="L19" s="430">
        <v>200</v>
      </c>
      <c r="M19" s="430">
        <v>200</v>
      </c>
      <c r="N19" s="430">
        <v>200</v>
      </c>
      <c r="O19" s="430">
        <v>200</v>
      </c>
      <c r="P19" s="430">
        <v>200</v>
      </c>
      <c r="Q19" s="431">
        <f t="shared" si="0"/>
        <v>2400</v>
      </c>
    </row>
    <row r="20" spans="2:17" ht="18" customHeight="1" x14ac:dyDescent="0.15">
      <c r="B20" s="2278"/>
      <c r="C20" s="2283" t="s">
        <v>718</v>
      </c>
      <c r="D20" s="2284"/>
      <c r="E20" s="429">
        <v>60</v>
      </c>
      <c r="F20" s="430">
        <v>60</v>
      </c>
      <c r="G20" s="430">
        <v>75</v>
      </c>
      <c r="H20" s="430">
        <v>75</v>
      </c>
      <c r="I20" s="430">
        <v>75</v>
      </c>
      <c r="J20" s="430">
        <v>75</v>
      </c>
      <c r="K20" s="430">
        <v>75</v>
      </c>
      <c r="L20" s="430">
        <v>75</v>
      </c>
      <c r="M20" s="430">
        <v>75</v>
      </c>
      <c r="N20" s="430">
        <v>75</v>
      </c>
      <c r="O20" s="430">
        <v>75</v>
      </c>
      <c r="P20" s="430">
        <v>75</v>
      </c>
      <c r="Q20" s="431">
        <f t="shared" si="0"/>
        <v>870</v>
      </c>
    </row>
    <row r="21" spans="2:17" ht="18" customHeight="1" x14ac:dyDescent="0.15">
      <c r="B21" s="2278"/>
      <c r="C21" s="2283" t="s">
        <v>719</v>
      </c>
      <c r="D21" s="2284"/>
      <c r="E21" s="429">
        <v>40</v>
      </c>
      <c r="F21" s="430">
        <v>40</v>
      </c>
      <c r="G21" s="430">
        <v>50</v>
      </c>
      <c r="H21" s="430">
        <v>50</v>
      </c>
      <c r="I21" s="430">
        <v>50</v>
      </c>
      <c r="J21" s="430">
        <v>50</v>
      </c>
      <c r="K21" s="430">
        <v>50</v>
      </c>
      <c r="L21" s="430">
        <v>50</v>
      </c>
      <c r="M21" s="430">
        <v>50</v>
      </c>
      <c r="N21" s="430">
        <v>50</v>
      </c>
      <c r="O21" s="430">
        <v>50</v>
      </c>
      <c r="P21" s="430">
        <v>50</v>
      </c>
      <c r="Q21" s="431">
        <f t="shared" si="0"/>
        <v>580</v>
      </c>
    </row>
    <row r="22" spans="2:17" ht="18" customHeight="1" x14ac:dyDescent="0.15">
      <c r="B22" s="2278"/>
      <c r="C22" s="2283" t="s">
        <v>720</v>
      </c>
      <c r="D22" s="2285"/>
      <c r="E22" s="429">
        <v>20</v>
      </c>
      <c r="F22" s="430">
        <v>20</v>
      </c>
      <c r="G22" s="430">
        <v>25</v>
      </c>
      <c r="H22" s="430">
        <v>25</v>
      </c>
      <c r="I22" s="430">
        <v>25</v>
      </c>
      <c r="J22" s="430">
        <v>25</v>
      </c>
      <c r="K22" s="430">
        <v>25</v>
      </c>
      <c r="L22" s="430">
        <v>25</v>
      </c>
      <c r="M22" s="430">
        <v>25</v>
      </c>
      <c r="N22" s="430">
        <v>25</v>
      </c>
      <c r="O22" s="430">
        <v>25</v>
      </c>
      <c r="P22" s="430">
        <v>25</v>
      </c>
      <c r="Q22" s="431">
        <f t="shared" si="0"/>
        <v>290</v>
      </c>
    </row>
    <row r="23" spans="2:17" ht="18" customHeight="1" x14ac:dyDescent="0.15">
      <c r="B23" s="2278"/>
      <c r="C23" s="2283" t="s">
        <v>721</v>
      </c>
      <c r="D23" s="2284"/>
      <c r="E23" s="429">
        <v>2</v>
      </c>
      <c r="F23" s="430">
        <v>2</v>
      </c>
      <c r="G23" s="430">
        <v>2</v>
      </c>
      <c r="H23" s="430">
        <v>2</v>
      </c>
      <c r="I23" s="430">
        <v>2</v>
      </c>
      <c r="J23" s="430">
        <v>2</v>
      </c>
      <c r="K23" s="430">
        <v>2</v>
      </c>
      <c r="L23" s="430">
        <v>2</v>
      </c>
      <c r="M23" s="430">
        <v>2</v>
      </c>
      <c r="N23" s="430">
        <v>2</v>
      </c>
      <c r="O23" s="430">
        <v>2</v>
      </c>
      <c r="P23" s="430">
        <v>2</v>
      </c>
      <c r="Q23" s="431">
        <f t="shared" si="0"/>
        <v>24</v>
      </c>
    </row>
    <row r="24" spans="2:17" ht="18" customHeight="1" x14ac:dyDescent="0.15">
      <c r="B24" s="2278"/>
      <c r="C24" s="2283" t="s">
        <v>722</v>
      </c>
      <c r="D24" s="2284"/>
      <c r="E24" s="429">
        <v>38</v>
      </c>
      <c r="F24" s="430">
        <v>38</v>
      </c>
      <c r="G24" s="430">
        <v>38</v>
      </c>
      <c r="H24" s="430">
        <v>38</v>
      </c>
      <c r="I24" s="430">
        <v>38</v>
      </c>
      <c r="J24" s="430">
        <v>38</v>
      </c>
      <c r="K24" s="430">
        <v>38</v>
      </c>
      <c r="L24" s="430">
        <v>38</v>
      </c>
      <c r="M24" s="430">
        <v>38</v>
      </c>
      <c r="N24" s="430">
        <v>38</v>
      </c>
      <c r="O24" s="430">
        <v>38</v>
      </c>
      <c r="P24" s="430">
        <v>38</v>
      </c>
      <c r="Q24" s="431">
        <f t="shared" si="0"/>
        <v>456</v>
      </c>
    </row>
    <row r="25" spans="2:17" ht="18" customHeight="1" x14ac:dyDescent="0.15">
      <c r="B25" s="2279"/>
      <c r="C25" s="2283" t="s">
        <v>723</v>
      </c>
      <c r="D25" s="2284"/>
      <c r="E25" s="429">
        <v>0</v>
      </c>
      <c r="F25" s="430">
        <v>0</v>
      </c>
      <c r="G25" s="430">
        <v>0</v>
      </c>
      <c r="H25" s="430">
        <v>0</v>
      </c>
      <c r="I25" s="430">
        <v>0</v>
      </c>
      <c r="J25" s="430">
        <v>0</v>
      </c>
      <c r="K25" s="430">
        <v>0</v>
      </c>
      <c r="L25" s="430">
        <v>0</v>
      </c>
      <c r="M25" s="430">
        <v>0</v>
      </c>
      <c r="N25" s="430">
        <v>0</v>
      </c>
      <c r="O25" s="430">
        <v>0</v>
      </c>
      <c r="P25" s="430">
        <v>0</v>
      </c>
      <c r="Q25" s="441">
        <f t="shared" si="0"/>
        <v>0</v>
      </c>
    </row>
    <row r="26" spans="2:17" ht="18" customHeight="1" x14ac:dyDescent="0.15">
      <c r="B26" s="2279"/>
      <c r="C26" s="2283" t="s">
        <v>724</v>
      </c>
      <c r="D26" s="2284"/>
      <c r="E26" s="429">
        <v>0</v>
      </c>
      <c r="F26" s="430">
        <v>0</v>
      </c>
      <c r="G26" s="430">
        <v>0</v>
      </c>
      <c r="H26" s="430">
        <v>0</v>
      </c>
      <c r="I26" s="430">
        <v>0</v>
      </c>
      <c r="J26" s="430">
        <v>0</v>
      </c>
      <c r="K26" s="430">
        <v>0</v>
      </c>
      <c r="L26" s="430">
        <v>0</v>
      </c>
      <c r="M26" s="430">
        <v>0</v>
      </c>
      <c r="N26" s="430">
        <v>0</v>
      </c>
      <c r="O26" s="430">
        <v>0</v>
      </c>
      <c r="P26" s="430">
        <v>0</v>
      </c>
      <c r="Q26" s="441">
        <f t="shared" si="0"/>
        <v>0</v>
      </c>
    </row>
    <row r="27" spans="2:17" ht="18" customHeight="1" thickBot="1" x14ac:dyDescent="0.2">
      <c r="B27" s="2280"/>
      <c r="C27" s="2286" t="s">
        <v>725</v>
      </c>
      <c r="D27" s="2273"/>
      <c r="E27" s="437">
        <f>SUM(E18:E26)</f>
        <v>1060</v>
      </c>
      <c r="F27" s="438">
        <f t="shared" ref="F27:P27" si="2">SUM(F18:F26)</f>
        <v>1060</v>
      </c>
      <c r="G27" s="438">
        <f t="shared" si="2"/>
        <v>1090</v>
      </c>
      <c r="H27" s="438">
        <f t="shared" si="2"/>
        <v>1090</v>
      </c>
      <c r="I27" s="438">
        <f t="shared" si="2"/>
        <v>1090</v>
      </c>
      <c r="J27" s="438">
        <f t="shared" si="2"/>
        <v>1090</v>
      </c>
      <c r="K27" s="438">
        <f t="shared" si="2"/>
        <v>1090</v>
      </c>
      <c r="L27" s="438">
        <f t="shared" si="2"/>
        <v>1090</v>
      </c>
      <c r="M27" s="438">
        <f t="shared" si="2"/>
        <v>1090</v>
      </c>
      <c r="N27" s="438">
        <f t="shared" si="2"/>
        <v>1090</v>
      </c>
      <c r="O27" s="438">
        <f t="shared" si="2"/>
        <v>1090</v>
      </c>
      <c r="P27" s="438">
        <f t="shared" si="2"/>
        <v>1090</v>
      </c>
      <c r="Q27" s="439">
        <f t="shared" si="0"/>
        <v>13020</v>
      </c>
    </row>
    <row r="28" spans="2:17" ht="18" customHeight="1" thickBot="1" x14ac:dyDescent="0.2">
      <c r="B28" s="2274" t="s">
        <v>726</v>
      </c>
      <c r="C28" s="2275"/>
      <c r="D28" s="2276"/>
      <c r="E28" s="442">
        <f>E17-E27</f>
        <v>-740</v>
      </c>
      <c r="F28" s="443">
        <f t="shared" ref="F28:P28" si="3">F17-F27</f>
        <v>-740</v>
      </c>
      <c r="G28" s="443">
        <f t="shared" si="3"/>
        <v>164</v>
      </c>
      <c r="H28" s="443">
        <f t="shared" si="3"/>
        <v>164</v>
      </c>
      <c r="I28" s="443">
        <f t="shared" si="3"/>
        <v>390</v>
      </c>
      <c r="J28" s="443">
        <f t="shared" si="3"/>
        <v>390</v>
      </c>
      <c r="K28" s="443">
        <f t="shared" si="3"/>
        <v>390</v>
      </c>
      <c r="L28" s="443">
        <f t="shared" si="3"/>
        <v>390</v>
      </c>
      <c r="M28" s="443">
        <f t="shared" si="3"/>
        <v>390</v>
      </c>
      <c r="N28" s="443">
        <f t="shared" si="3"/>
        <v>390</v>
      </c>
      <c r="O28" s="443">
        <f t="shared" si="3"/>
        <v>390</v>
      </c>
      <c r="P28" s="443">
        <f t="shared" si="3"/>
        <v>390</v>
      </c>
      <c r="Q28" s="444">
        <f t="shared" si="0"/>
        <v>1968</v>
      </c>
    </row>
    <row r="29" spans="2:17" ht="6" customHeight="1" x14ac:dyDescent="0.15"/>
    <row r="30" spans="2:17" ht="18" customHeight="1" x14ac:dyDescent="0.15">
      <c r="C30" s="411" t="s">
        <v>727</v>
      </c>
    </row>
    <row r="31" spans="2:17" ht="18" customHeight="1" x14ac:dyDescent="0.15">
      <c r="C31" s="411" t="s">
        <v>728</v>
      </c>
    </row>
    <row r="32" spans="2:17" ht="20.100000000000001" customHeight="1" x14ac:dyDescent="0.15">
      <c r="C32" s="411" t="s">
        <v>729</v>
      </c>
    </row>
  </sheetData>
  <mergeCells count="25">
    <mergeCell ref="B28:D28"/>
    <mergeCell ref="B18:B27"/>
    <mergeCell ref="C18:D18"/>
    <mergeCell ref="C19:D19"/>
    <mergeCell ref="C20:D20"/>
    <mergeCell ref="C21:D21"/>
    <mergeCell ref="C22:D22"/>
    <mergeCell ref="C23:D23"/>
    <mergeCell ref="C24:D24"/>
    <mergeCell ref="C25:D25"/>
    <mergeCell ref="C26:D26"/>
    <mergeCell ref="C27:D27"/>
    <mergeCell ref="B1:Q2"/>
    <mergeCell ref="B4:D4"/>
    <mergeCell ref="B5:D5"/>
    <mergeCell ref="B6:B17"/>
    <mergeCell ref="C6:D6"/>
    <mergeCell ref="C7:D7"/>
    <mergeCell ref="C8:D8"/>
    <mergeCell ref="C9:C12"/>
    <mergeCell ref="C13:D13"/>
    <mergeCell ref="C14:D14"/>
    <mergeCell ref="C15:D15"/>
    <mergeCell ref="C16:D16"/>
    <mergeCell ref="C17:D17"/>
  </mergeCells>
  <phoneticPr fontId="5"/>
  <printOptions horizontalCentered="1" verticalCentered="1"/>
  <pageMargins left="0.39370078740157483" right="0.39370078740157483" top="0.39370078740157483" bottom="0.39370078740157483" header="0.51181102362204722" footer="0.51181102362204722"/>
  <pageSetup paperSize="9" scale="87" orientation="landscape" horizontalDpi="300" verticalDpi="30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0000"/>
  </sheetPr>
  <dimension ref="A1:AK117"/>
  <sheetViews>
    <sheetView view="pageBreakPreview" zoomScaleNormal="100" zoomScaleSheetLayoutView="100" workbookViewId="0">
      <selection activeCell="A3" sqref="A3"/>
    </sheetView>
  </sheetViews>
  <sheetFormatPr defaultColWidth="2.5" defaultRowHeight="15" customHeight="1" x14ac:dyDescent="0.15"/>
  <cols>
    <col min="1" max="1" width="3.375" style="94" customWidth="1"/>
    <col min="2" max="25" width="2.625" style="94" customWidth="1"/>
    <col min="26" max="26" width="3.375" style="94" customWidth="1"/>
    <col min="27" max="36" width="2.625" style="94" customWidth="1"/>
    <col min="37" max="37" width="3.625" style="94" customWidth="1"/>
    <col min="38" max="42" width="2.625" style="94" customWidth="1"/>
    <col min="43" max="16384" width="2.5" style="94"/>
  </cols>
  <sheetData>
    <row r="1" spans="1:37" ht="31.5" customHeight="1" x14ac:dyDescent="0.15">
      <c r="AI1" s="2293" t="s">
        <v>248</v>
      </c>
      <c r="AJ1" s="2293"/>
      <c r="AK1" s="2293"/>
    </row>
    <row r="2" spans="1:37" ht="24" customHeight="1" x14ac:dyDescent="0.15">
      <c r="A2" s="2294" t="s">
        <v>247</v>
      </c>
      <c r="B2" s="2294"/>
      <c r="C2" s="2294"/>
      <c r="D2" s="2294"/>
      <c r="E2" s="2294"/>
      <c r="F2" s="2294"/>
      <c r="G2" s="2294"/>
      <c r="H2" s="2294"/>
      <c r="I2" s="2294"/>
      <c r="J2" s="2294"/>
      <c r="K2" s="2294"/>
      <c r="L2" s="2294"/>
      <c r="M2" s="2294"/>
      <c r="N2" s="2294"/>
      <c r="O2" s="2294"/>
      <c r="P2" s="2294"/>
      <c r="Q2" s="2294"/>
      <c r="R2" s="2294"/>
      <c r="S2" s="2294"/>
      <c r="T2" s="2294"/>
      <c r="U2" s="2294"/>
      <c r="V2" s="2294"/>
      <c r="W2" s="2294"/>
      <c r="X2" s="2294"/>
      <c r="Y2" s="2294"/>
      <c r="Z2" s="2294"/>
      <c r="AA2" s="2294"/>
      <c r="AB2" s="2294"/>
      <c r="AC2" s="2294"/>
      <c r="AD2" s="2294"/>
      <c r="AE2" s="2294"/>
      <c r="AF2" s="2294"/>
      <c r="AG2" s="2294"/>
      <c r="AH2" s="2294"/>
      <c r="AI2" s="2294"/>
      <c r="AJ2" s="2294"/>
      <c r="AK2" s="2294"/>
    </row>
    <row r="3" spans="1:37" ht="15.75" customHeight="1" x14ac:dyDescent="0.15">
      <c r="A3" s="172"/>
      <c r="B3" s="48"/>
      <c r="C3" s="48"/>
      <c r="D3" s="48"/>
      <c r="E3" s="48"/>
      <c r="F3" s="48"/>
      <c r="G3" s="48"/>
      <c r="H3" s="48"/>
      <c r="I3" s="48"/>
      <c r="J3" s="48"/>
      <c r="K3" s="48"/>
      <c r="L3" s="48"/>
      <c r="M3" s="48"/>
      <c r="N3" s="48"/>
      <c r="O3" s="48"/>
      <c r="P3" s="48"/>
      <c r="Q3" s="48"/>
      <c r="R3" s="48"/>
      <c r="S3" s="48"/>
      <c r="T3" s="48"/>
    </row>
    <row r="4" spans="1:37" ht="15.75" customHeight="1" x14ac:dyDescent="0.15">
      <c r="A4" s="172" t="s">
        <v>246</v>
      </c>
      <c r="B4" s="48"/>
      <c r="C4" s="48"/>
      <c r="D4" s="48"/>
      <c r="E4" s="48"/>
      <c r="F4" s="48"/>
      <c r="G4" s="48"/>
      <c r="H4" s="48"/>
      <c r="I4" s="48"/>
      <c r="J4" s="48"/>
      <c r="K4" s="48"/>
      <c r="L4" s="48"/>
      <c r="M4" s="48"/>
      <c r="N4" s="48"/>
      <c r="O4" s="48"/>
      <c r="P4" s="48"/>
      <c r="Q4" s="48"/>
      <c r="R4" s="48"/>
      <c r="S4" s="48"/>
      <c r="T4" s="48"/>
    </row>
    <row r="5" spans="1:37" ht="15.75" customHeight="1" x14ac:dyDescent="0.15">
      <c r="A5" s="174"/>
      <c r="B5" s="173"/>
      <c r="C5" s="173"/>
      <c r="D5" s="173"/>
      <c r="E5" s="173"/>
      <c r="F5" s="173"/>
      <c r="G5" s="173"/>
      <c r="H5" s="173"/>
      <c r="I5" s="173"/>
      <c r="J5" s="173"/>
      <c r="K5" s="173"/>
      <c r="L5" s="173"/>
      <c r="M5" s="173"/>
      <c r="N5" s="173"/>
      <c r="O5" s="173"/>
      <c r="P5" s="173"/>
      <c r="Q5" s="173"/>
      <c r="R5" s="173"/>
      <c r="S5" s="173"/>
      <c r="T5" s="173"/>
      <c r="U5" s="95"/>
      <c r="V5" s="95"/>
      <c r="W5" s="95"/>
      <c r="X5" s="95"/>
      <c r="Y5" s="95"/>
      <c r="Z5" s="95"/>
      <c r="AA5" s="95"/>
      <c r="AB5" s="95"/>
    </row>
    <row r="6" spans="1:37" ht="15.75" customHeight="1" x14ac:dyDescent="0.15">
      <c r="A6" s="172" t="s">
        <v>245</v>
      </c>
      <c r="B6" s="48"/>
      <c r="C6" s="48"/>
      <c r="D6" s="48"/>
      <c r="E6" s="48"/>
      <c r="F6" s="48"/>
      <c r="G6" s="48"/>
      <c r="H6" s="48"/>
      <c r="I6" s="48"/>
      <c r="J6" s="48"/>
      <c r="K6" s="48"/>
      <c r="L6" s="48"/>
      <c r="M6" s="48"/>
      <c r="N6" s="48"/>
      <c r="O6" s="48"/>
      <c r="P6" s="48"/>
      <c r="Q6" s="48"/>
      <c r="R6" s="48"/>
      <c r="S6" s="48"/>
      <c r="T6" s="48"/>
    </row>
    <row r="7" spans="1:37" ht="15.75" customHeight="1" thickBot="1" x14ac:dyDescent="0.2">
      <c r="A7" s="172"/>
      <c r="B7" s="48"/>
      <c r="C7" s="48"/>
      <c r="D7" s="48"/>
      <c r="E7" s="48"/>
      <c r="F7" s="48"/>
      <c r="G7" s="48"/>
      <c r="H7" s="48"/>
      <c r="I7" s="48"/>
      <c r="J7" s="48"/>
      <c r="K7" s="48"/>
      <c r="L7" s="48"/>
      <c r="M7" s="48"/>
      <c r="N7" s="48"/>
      <c r="O7" s="48"/>
      <c r="P7" s="48"/>
      <c r="Q7" s="48"/>
      <c r="R7" s="48"/>
      <c r="S7" s="48"/>
      <c r="T7" s="48"/>
    </row>
    <row r="8" spans="1:37" ht="33" customHeight="1" x14ac:dyDescent="0.15">
      <c r="A8" s="2295" t="s">
        <v>244</v>
      </c>
      <c r="B8" s="2298" t="s">
        <v>242</v>
      </c>
      <c r="C8" s="2299"/>
      <c r="D8" s="2300"/>
      <c r="E8" s="2363"/>
      <c r="F8" s="2364"/>
      <c r="G8" s="2364"/>
      <c r="H8" s="2364"/>
      <c r="I8" s="2364"/>
      <c r="J8" s="2364"/>
      <c r="K8" s="2364"/>
      <c r="L8" s="2364"/>
      <c r="M8" s="2364"/>
      <c r="N8" s="2364"/>
      <c r="O8" s="2364"/>
      <c r="P8" s="2364"/>
      <c r="Q8" s="2364"/>
      <c r="R8" s="2365"/>
      <c r="S8" s="171"/>
      <c r="T8" s="2301" t="s">
        <v>243</v>
      </c>
      <c r="U8" s="2298" t="s">
        <v>242</v>
      </c>
      <c r="V8" s="2299"/>
      <c r="W8" s="2300"/>
      <c r="X8" s="2363"/>
      <c r="Y8" s="2364"/>
      <c r="Z8" s="2364"/>
      <c r="AA8" s="2364"/>
      <c r="AB8" s="2364"/>
      <c r="AC8" s="2364"/>
      <c r="AD8" s="2364"/>
      <c r="AE8" s="2364"/>
      <c r="AF8" s="2364"/>
      <c r="AG8" s="2364"/>
      <c r="AH8" s="2364"/>
      <c r="AI8" s="2364"/>
      <c r="AJ8" s="2364"/>
      <c r="AK8" s="2365"/>
    </row>
    <row r="9" spans="1:37" ht="33" customHeight="1" x14ac:dyDescent="0.15">
      <c r="A9" s="2296"/>
      <c r="B9" s="2304" t="s">
        <v>22</v>
      </c>
      <c r="C9" s="2305"/>
      <c r="D9" s="2306"/>
      <c r="E9" s="2366"/>
      <c r="F9" s="2367"/>
      <c r="G9" s="2367"/>
      <c r="H9" s="2367"/>
      <c r="I9" s="2367"/>
      <c r="J9" s="2367"/>
      <c r="K9" s="2367"/>
      <c r="L9" s="2367"/>
      <c r="M9" s="2367"/>
      <c r="N9" s="2367"/>
      <c r="O9" s="2367"/>
      <c r="P9" s="2367"/>
      <c r="Q9" s="2367"/>
      <c r="R9" s="2368"/>
      <c r="S9" s="171"/>
      <c r="T9" s="2302"/>
      <c r="U9" s="2304" t="s">
        <v>22</v>
      </c>
      <c r="V9" s="2305"/>
      <c r="W9" s="2306"/>
      <c r="X9" s="2366"/>
      <c r="Y9" s="2367"/>
      <c r="Z9" s="2367"/>
      <c r="AA9" s="2367"/>
      <c r="AB9" s="2367"/>
      <c r="AC9" s="2367"/>
      <c r="AD9" s="2367"/>
      <c r="AE9" s="2367"/>
      <c r="AF9" s="2367"/>
      <c r="AG9" s="2367"/>
      <c r="AH9" s="2367"/>
      <c r="AI9" s="2367"/>
      <c r="AJ9" s="2367"/>
      <c r="AK9" s="2368"/>
    </row>
    <row r="10" spans="1:37" ht="19.5" customHeight="1" x14ac:dyDescent="0.15">
      <c r="A10" s="2296"/>
      <c r="B10" s="2304" t="s">
        <v>5</v>
      </c>
      <c r="C10" s="2305"/>
      <c r="D10" s="2306"/>
      <c r="E10" s="2366"/>
      <c r="F10" s="2367"/>
      <c r="G10" s="2367"/>
      <c r="H10" s="2367"/>
      <c r="I10" s="2367"/>
      <c r="J10" s="2367"/>
      <c r="K10" s="2367"/>
      <c r="L10" s="2367"/>
      <c r="M10" s="2367"/>
      <c r="N10" s="2367"/>
      <c r="O10" s="2367"/>
      <c r="P10" s="2367"/>
      <c r="Q10" s="2367"/>
      <c r="R10" s="2368"/>
      <c r="T10" s="2302"/>
      <c r="U10" s="2304" t="s">
        <v>5</v>
      </c>
      <c r="V10" s="2305"/>
      <c r="W10" s="2306"/>
      <c r="X10" s="2366"/>
      <c r="Y10" s="2367"/>
      <c r="Z10" s="2367"/>
      <c r="AA10" s="2367"/>
      <c r="AB10" s="2367"/>
      <c r="AC10" s="2367"/>
      <c r="AD10" s="2367"/>
      <c r="AE10" s="2367"/>
      <c r="AF10" s="2367"/>
      <c r="AG10" s="2367"/>
      <c r="AH10" s="2367"/>
      <c r="AI10" s="2367"/>
      <c r="AJ10" s="2367"/>
      <c r="AK10" s="2368"/>
    </row>
    <row r="11" spans="1:37" ht="19.5" customHeight="1" thickBot="1" x14ac:dyDescent="0.2">
      <c r="A11" s="2297"/>
      <c r="B11" s="2307" t="s">
        <v>241</v>
      </c>
      <c r="C11" s="2308"/>
      <c r="D11" s="2309"/>
      <c r="E11" s="2369"/>
      <c r="F11" s="2370"/>
      <c r="G11" s="2370"/>
      <c r="H11" s="2370"/>
      <c r="I11" s="2370"/>
      <c r="J11" s="2370"/>
      <c r="K11" s="2370"/>
      <c r="L11" s="2370"/>
      <c r="M11" s="2370"/>
      <c r="N11" s="2370"/>
      <c r="O11" s="2370"/>
      <c r="P11" s="2370"/>
      <c r="Q11" s="2370"/>
      <c r="R11" s="2371"/>
      <c r="T11" s="2303"/>
      <c r="U11" s="2307" t="s">
        <v>241</v>
      </c>
      <c r="V11" s="2308"/>
      <c r="W11" s="2309"/>
      <c r="X11" s="2369"/>
      <c r="Y11" s="2370"/>
      <c r="Z11" s="2370"/>
      <c r="AA11" s="2370"/>
      <c r="AB11" s="2370"/>
      <c r="AC11" s="2370"/>
      <c r="AD11" s="2370"/>
      <c r="AE11" s="2370"/>
      <c r="AF11" s="2370"/>
      <c r="AG11" s="2370"/>
      <c r="AH11" s="2370"/>
      <c r="AI11" s="2370"/>
      <c r="AJ11" s="2370"/>
      <c r="AK11" s="2371"/>
    </row>
    <row r="12" spans="1:37" ht="9.9499999999999993" customHeight="1" thickBot="1" x14ac:dyDescent="0.2"/>
    <row r="13" spans="1:37" ht="19.5" customHeight="1" x14ac:dyDescent="0.15">
      <c r="A13" s="2310" t="s">
        <v>743</v>
      </c>
      <c r="B13" s="2312" t="s">
        <v>239</v>
      </c>
      <c r="C13" s="2313"/>
      <c r="D13" s="2313"/>
      <c r="E13" s="2313"/>
      <c r="F13" s="2313"/>
      <c r="G13" s="2313"/>
      <c r="H13" s="2313"/>
      <c r="I13" s="2314"/>
      <c r="J13" s="2287" t="s">
        <v>236</v>
      </c>
      <c r="K13" s="2288"/>
      <c r="L13" s="2288"/>
      <c r="M13" s="2288"/>
      <c r="N13" s="2288"/>
      <c r="O13" s="2288"/>
      <c r="P13" s="2288"/>
      <c r="Q13" s="2288"/>
      <c r="R13" s="2288"/>
      <c r="S13" s="2288"/>
      <c r="T13" s="2288"/>
      <c r="U13" s="2288"/>
      <c r="V13" s="2288"/>
      <c r="W13" s="2288"/>
      <c r="X13" s="2288"/>
      <c r="Y13" s="2288"/>
      <c r="Z13" s="2325"/>
      <c r="AA13" s="2287" t="s">
        <v>238</v>
      </c>
      <c r="AB13" s="2288"/>
      <c r="AC13" s="2288"/>
      <c r="AD13" s="2288"/>
      <c r="AE13" s="2288"/>
      <c r="AF13" s="2288"/>
      <c r="AG13" s="2288"/>
      <c r="AH13" s="2288"/>
      <c r="AI13" s="2288"/>
      <c r="AJ13" s="2288"/>
      <c r="AK13" s="2289"/>
    </row>
    <row r="14" spans="1:37" ht="51" customHeight="1" thickBot="1" x14ac:dyDescent="0.2">
      <c r="A14" s="2311"/>
      <c r="B14" s="2315"/>
      <c r="C14" s="2316"/>
      <c r="D14" s="2316"/>
      <c r="E14" s="2316"/>
      <c r="F14" s="2316"/>
      <c r="G14" s="2316"/>
      <c r="H14" s="2316"/>
      <c r="I14" s="2317"/>
      <c r="J14" s="2290" t="s">
        <v>744</v>
      </c>
      <c r="K14" s="2291"/>
      <c r="L14" s="2291"/>
      <c r="M14" s="2291"/>
      <c r="N14" s="2291"/>
      <c r="O14" s="2291"/>
      <c r="P14" s="2292"/>
      <c r="Q14" s="2307"/>
      <c r="R14" s="2308"/>
      <c r="S14" s="2308"/>
      <c r="T14" s="2308"/>
      <c r="U14" s="2308"/>
      <c r="V14" s="2308"/>
      <c r="W14" s="2308"/>
      <c r="X14" s="2308"/>
      <c r="Y14" s="2308"/>
      <c r="Z14" s="2309"/>
      <c r="AA14" s="2307"/>
      <c r="AB14" s="2308"/>
      <c r="AC14" s="2308"/>
      <c r="AD14" s="2308"/>
      <c r="AE14" s="2308"/>
      <c r="AF14" s="2308"/>
      <c r="AG14" s="2308"/>
      <c r="AH14" s="2308"/>
      <c r="AI14" s="2308"/>
      <c r="AJ14" s="2308"/>
      <c r="AK14" s="2372"/>
    </row>
    <row r="15" spans="1:37" ht="19.5" customHeight="1" x14ac:dyDescent="0.15">
      <c r="A15" s="2310" t="s">
        <v>745</v>
      </c>
      <c r="B15" s="2319" t="s">
        <v>237</v>
      </c>
      <c r="C15" s="2320"/>
      <c r="D15" s="2320"/>
      <c r="E15" s="2320"/>
      <c r="F15" s="2320"/>
      <c r="G15" s="2320"/>
      <c r="H15" s="2320"/>
      <c r="I15" s="2321"/>
      <c r="J15" s="2287" t="s">
        <v>236</v>
      </c>
      <c r="K15" s="2288"/>
      <c r="L15" s="2288"/>
      <c r="M15" s="2288"/>
      <c r="N15" s="2288"/>
      <c r="O15" s="2288"/>
      <c r="P15" s="2288"/>
      <c r="Q15" s="2288"/>
      <c r="R15" s="2288"/>
      <c r="S15" s="2288"/>
      <c r="T15" s="2288"/>
      <c r="U15" s="2288"/>
      <c r="V15" s="2288"/>
      <c r="W15" s="2288"/>
      <c r="X15" s="2288"/>
      <c r="Y15" s="2288"/>
      <c r="Z15" s="2325"/>
      <c r="AA15" s="2287" t="s">
        <v>235</v>
      </c>
      <c r="AB15" s="2288"/>
      <c r="AC15" s="2288"/>
      <c r="AD15" s="2288"/>
      <c r="AE15" s="2288"/>
      <c r="AF15" s="2288"/>
      <c r="AG15" s="2288"/>
      <c r="AH15" s="2288"/>
      <c r="AI15" s="2288"/>
      <c r="AJ15" s="2288"/>
      <c r="AK15" s="2289"/>
    </row>
    <row r="16" spans="1:37" ht="19.5" customHeight="1" x14ac:dyDescent="0.15">
      <c r="A16" s="2318"/>
      <c r="B16" s="2322"/>
      <c r="C16" s="2323"/>
      <c r="D16" s="2323"/>
      <c r="E16" s="2323"/>
      <c r="F16" s="2323"/>
      <c r="G16" s="2323"/>
      <c r="H16" s="2323"/>
      <c r="I16" s="2324"/>
      <c r="J16" s="2326" t="s">
        <v>744</v>
      </c>
      <c r="K16" s="2326"/>
      <c r="L16" s="2326"/>
      <c r="M16" s="2326"/>
      <c r="N16" s="2326"/>
      <c r="O16" s="2326"/>
      <c r="P16" s="2326"/>
      <c r="Q16" s="2304"/>
      <c r="R16" s="2305"/>
      <c r="S16" s="2305"/>
      <c r="T16" s="2305"/>
      <c r="U16" s="2305"/>
      <c r="V16" s="2305"/>
      <c r="W16" s="2305"/>
      <c r="X16" s="2305"/>
      <c r="Y16" s="2305"/>
      <c r="Z16" s="2306"/>
      <c r="AA16" s="2304"/>
      <c r="AB16" s="2305"/>
      <c r="AC16" s="2305"/>
      <c r="AD16" s="2305"/>
      <c r="AE16" s="2305"/>
      <c r="AF16" s="2305"/>
      <c r="AG16" s="2305"/>
      <c r="AH16" s="2305"/>
      <c r="AI16" s="2305"/>
      <c r="AJ16" s="2305"/>
      <c r="AK16" s="2373"/>
    </row>
    <row r="17" spans="1:37" ht="19.5" customHeight="1" x14ac:dyDescent="0.15">
      <c r="A17" s="2318"/>
      <c r="B17" s="2322"/>
      <c r="C17" s="2323"/>
      <c r="D17" s="2323"/>
      <c r="E17" s="2323"/>
      <c r="F17" s="2323"/>
      <c r="G17" s="2323"/>
      <c r="H17" s="2323"/>
      <c r="I17" s="2324"/>
      <c r="J17" s="2326" t="s">
        <v>744</v>
      </c>
      <c r="K17" s="2326"/>
      <c r="L17" s="2326"/>
      <c r="M17" s="2326"/>
      <c r="N17" s="2326"/>
      <c r="O17" s="2326"/>
      <c r="P17" s="2326"/>
      <c r="Q17" s="2304"/>
      <c r="R17" s="2305"/>
      <c r="S17" s="2305"/>
      <c r="T17" s="2305"/>
      <c r="U17" s="2305"/>
      <c r="V17" s="2305"/>
      <c r="W17" s="2305"/>
      <c r="X17" s="2305"/>
      <c r="Y17" s="2305"/>
      <c r="Z17" s="2306"/>
      <c r="AA17" s="2304"/>
      <c r="AB17" s="2305"/>
      <c r="AC17" s="2305"/>
      <c r="AD17" s="2305"/>
      <c r="AE17" s="2305"/>
      <c r="AF17" s="2305"/>
      <c r="AG17" s="2305"/>
      <c r="AH17" s="2305"/>
      <c r="AI17" s="2305"/>
      <c r="AJ17" s="2305"/>
      <c r="AK17" s="2373"/>
    </row>
    <row r="18" spans="1:37" ht="19.5" customHeight="1" x14ac:dyDescent="0.15">
      <c r="A18" s="2318"/>
      <c r="B18" s="2322"/>
      <c r="C18" s="2323"/>
      <c r="D18" s="2323"/>
      <c r="E18" s="2323"/>
      <c r="F18" s="2323"/>
      <c r="G18" s="2323"/>
      <c r="H18" s="2323"/>
      <c r="I18" s="2324"/>
      <c r="J18" s="2326" t="s">
        <v>744</v>
      </c>
      <c r="K18" s="2326"/>
      <c r="L18" s="2326"/>
      <c r="M18" s="2326"/>
      <c r="N18" s="2326"/>
      <c r="O18" s="2326"/>
      <c r="P18" s="2326"/>
      <c r="Q18" s="2304"/>
      <c r="R18" s="2305"/>
      <c r="S18" s="2305"/>
      <c r="T18" s="2305"/>
      <c r="U18" s="2305"/>
      <c r="V18" s="2305"/>
      <c r="W18" s="2305"/>
      <c r="X18" s="2305"/>
      <c r="Y18" s="2305"/>
      <c r="Z18" s="2306"/>
      <c r="AA18" s="2304"/>
      <c r="AB18" s="2305"/>
      <c r="AC18" s="2305"/>
      <c r="AD18" s="2305"/>
      <c r="AE18" s="2305"/>
      <c r="AF18" s="2305"/>
      <c r="AG18" s="2305"/>
      <c r="AH18" s="2305"/>
      <c r="AI18" s="2305"/>
      <c r="AJ18" s="2305"/>
      <c r="AK18" s="2373"/>
    </row>
    <row r="19" spans="1:37" ht="19.5" customHeight="1" x14ac:dyDescent="0.15">
      <c r="A19" s="2318"/>
      <c r="B19" s="2322"/>
      <c r="C19" s="2323"/>
      <c r="D19" s="2323"/>
      <c r="E19" s="2323"/>
      <c r="F19" s="2323"/>
      <c r="G19" s="2323"/>
      <c r="H19" s="2323"/>
      <c r="I19" s="2324"/>
      <c r="J19" s="2326" t="s">
        <v>744</v>
      </c>
      <c r="K19" s="2326"/>
      <c r="L19" s="2326"/>
      <c r="M19" s="2326"/>
      <c r="N19" s="2326"/>
      <c r="O19" s="2326"/>
      <c r="P19" s="2326"/>
      <c r="Q19" s="2304"/>
      <c r="R19" s="2305"/>
      <c r="S19" s="2305"/>
      <c r="T19" s="2305"/>
      <c r="U19" s="2305"/>
      <c r="V19" s="2305"/>
      <c r="W19" s="2305"/>
      <c r="X19" s="2305"/>
      <c r="Y19" s="2305"/>
      <c r="Z19" s="2306"/>
      <c r="AA19" s="2304"/>
      <c r="AB19" s="2305"/>
      <c r="AC19" s="2305"/>
      <c r="AD19" s="2305"/>
      <c r="AE19" s="2305"/>
      <c r="AF19" s="2305"/>
      <c r="AG19" s="2305"/>
      <c r="AH19" s="2305"/>
      <c r="AI19" s="2305"/>
      <c r="AJ19" s="2305"/>
      <c r="AK19" s="2373"/>
    </row>
    <row r="20" spans="1:37" ht="19.5" customHeight="1" thickBot="1" x14ac:dyDescent="0.2">
      <c r="A20" s="2318"/>
      <c r="B20" s="2322"/>
      <c r="C20" s="2323"/>
      <c r="D20" s="2323"/>
      <c r="E20" s="2323"/>
      <c r="F20" s="2323"/>
      <c r="G20" s="2323"/>
      <c r="H20" s="2323"/>
      <c r="I20" s="2324"/>
      <c r="J20" s="168" t="s">
        <v>234</v>
      </c>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4"/>
    </row>
    <row r="21" spans="1:37" ht="19.5" customHeight="1" x14ac:dyDescent="0.15">
      <c r="A21" s="2310" t="s">
        <v>746</v>
      </c>
      <c r="B21" s="2319" t="s">
        <v>747</v>
      </c>
      <c r="C21" s="2320"/>
      <c r="D21" s="2320"/>
      <c r="E21" s="2320"/>
      <c r="F21" s="2320"/>
      <c r="G21" s="2320"/>
      <c r="H21" s="2320"/>
      <c r="I21" s="2321"/>
      <c r="J21" s="170" t="s">
        <v>748</v>
      </c>
      <c r="K21" s="169" t="s">
        <v>233</v>
      </c>
      <c r="L21" s="169"/>
      <c r="M21" s="169"/>
      <c r="N21" s="169"/>
      <c r="O21" s="169"/>
      <c r="P21" s="169"/>
      <c r="Q21" s="169"/>
      <c r="R21" s="169"/>
      <c r="S21" s="169"/>
      <c r="T21" s="169"/>
      <c r="U21" s="169"/>
      <c r="V21" s="169"/>
      <c r="W21" s="169"/>
      <c r="X21" s="169"/>
      <c r="Y21" s="169"/>
      <c r="Z21" s="169"/>
      <c r="AA21" s="2298" t="s">
        <v>232</v>
      </c>
      <c r="AB21" s="2299"/>
      <c r="AC21" s="2299"/>
      <c r="AD21" s="2299"/>
      <c r="AE21" s="2299"/>
      <c r="AF21" s="2299"/>
      <c r="AG21" s="2299"/>
      <c r="AH21" s="2299"/>
      <c r="AI21" s="2299"/>
      <c r="AJ21" s="2299"/>
      <c r="AK21" s="2340"/>
    </row>
    <row r="22" spans="1:37" ht="19.5" customHeight="1" x14ac:dyDescent="0.15">
      <c r="A22" s="2318"/>
      <c r="B22" s="2322"/>
      <c r="C22" s="2323"/>
      <c r="D22" s="2323"/>
      <c r="E22" s="2323"/>
      <c r="F22" s="2323"/>
      <c r="G22" s="2323"/>
      <c r="H22" s="2323"/>
      <c r="I22" s="2324"/>
      <c r="J22" s="155" t="s">
        <v>749</v>
      </c>
      <c r="K22" s="158" t="s">
        <v>750</v>
      </c>
      <c r="L22" s="158"/>
      <c r="M22" s="158"/>
      <c r="N22" s="158"/>
      <c r="O22" s="158"/>
      <c r="P22" s="158"/>
      <c r="Q22" s="158"/>
      <c r="R22" s="158"/>
      <c r="S22" s="158"/>
      <c r="T22" s="158"/>
      <c r="U22" s="158"/>
      <c r="V22" s="158"/>
      <c r="W22" s="158"/>
      <c r="X22" s="158"/>
      <c r="Y22" s="158"/>
      <c r="Z22" s="157"/>
      <c r="AA22" s="168" t="s">
        <v>231</v>
      </c>
      <c r="AB22" s="158"/>
      <c r="AC22" s="158"/>
      <c r="AD22" s="158"/>
      <c r="AE22" s="158"/>
      <c r="AF22" s="158"/>
      <c r="AG22" s="158"/>
      <c r="AH22" s="158"/>
      <c r="AI22" s="158"/>
      <c r="AJ22" s="158"/>
      <c r="AK22" s="154"/>
    </row>
    <row r="23" spans="1:37" ht="19.5" customHeight="1" x14ac:dyDescent="0.15">
      <c r="A23" s="2318"/>
      <c r="B23" s="2322"/>
      <c r="C23" s="2323"/>
      <c r="D23" s="2323"/>
      <c r="E23" s="2323"/>
      <c r="F23" s="2323"/>
      <c r="G23" s="2323"/>
      <c r="H23" s="2323"/>
      <c r="I23" s="2324"/>
      <c r="J23" s="141"/>
      <c r="Z23" s="151"/>
      <c r="AA23" s="143" t="s">
        <v>230</v>
      </c>
      <c r="AK23" s="167"/>
    </row>
    <row r="24" spans="1:37" ht="19.5" customHeight="1" x14ac:dyDescent="0.15">
      <c r="A24" s="2318"/>
      <c r="B24" s="2322"/>
      <c r="C24" s="2323"/>
      <c r="D24" s="2323"/>
      <c r="E24" s="2323"/>
      <c r="F24" s="2323"/>
      <c r="G24" s="2323"/>
      <c r="H24" s="2323"/>
      <c r="I24" s="2324"/>
      <c r="J24" s="141"/>
      <c r="Z24" s="151"/>
      <c r="AA24" s="143" t="s">
        <v>229</v>
      </c>
      <c r="AK24" s="167"/>
    </row>
    <row r="25" spans="1:37" ht="19.5" customHeight="1" x14ac:dyDescent="0.15">
      <c r="A25" s="2318"/>
      <c r="B25" s="2322"/>
      <c r="C25" s="2323"/>
      <c r="D25" s="2323"/>
      <c r="E25" s="2323"/>
      <c r="F25" s="2323"/>
      <c r="G25" s="2323"/>
      <c r="H25" s="2323"/>
      <c r="I25" s="2324"/>
      <c r="J25" s="141"/>
      <c r="Z25" s="151"/>
      <c r="AA25" s="143" t="s">
        <v>228</v>
      </c>
      <c r="AK25" s="167"/>
    </row>
    <row r="26" spans="1:37" ht="19.5" customHeight="1" x14ac:dyDescent="0.15">
      <c r="A26" s="2318"/>
      <c r="B26" s="2322"/>
      <c r="C26" s="2323"/>
      <c r="D26" s="2323"/>
      <c r="E26" s="2323"/>
      <c r="F26" s="2323"/>
      <c r="G26" s="2323"/>
      <c r="H26" s="2323"/>
      <c r="I26" s="2324"/>
      <c r="J26" s="153"/>
      <c r="K26" s="164"/>
      <c r="L26" s="164"/>
      <c r="M26" s="164"/>
      <c r="N26" s="164"/>
      <c r="O26" s="164"/>
      <c r="P26" s="164"/>
      <c r="Q26" s="164"/>
      <c r="R26" s="164"/>
      <c r="S26" s="164"/>
      <c r="T26" s="164"/>
      <c r="U26" s="164"/>
      <c r="V26" s="164"/>
      <c r="W26" s="164"/>
      <c r="X26" s="164"/>
      <c r="Y26" s="164"/>
      <c r="Z26" s="166"/>
      <c r="AA26" s="165" t="s">
        <v>227</v>
      </c>
      <c r="AB26" s="164"/>
      <c r="AC26" s="164"/>
      <c r="AD26" s="164"/>
      <c r="AE26" s="164"/>
      <c r="AF26" s="164"/>
      <c r="AG26" s="164"/>
      <c r="AH26" s="164"/>
      <c r="AI26" s="164"/>
      <c r="AJ26" s="164"/>
      <c r="AK26" s="152"/>
    </row>
    <row r="27" spans="1:37" ht="19.5" customHeight="1" x14ac:dyDescent="0.15">
      <c r="A27" s="2318"/>
      <c r="B27" s="2322"/>
      <c r="C27" s="2323"/>
      <c r="D27" s="2323"/>
      <c r="E27" s="2323"/>
      <c r="F27" s="2323"/>
      <c r="G27" s="2323"/>
      <c r="H27" s="2323"/>
      <c r="I27" s="2324"/>
      <c r="J27" s="141" t="s">
        <v>751</v>
      </c>
      <c r="K27" s="94" t="s">
        <v>226</v>
      </c>
      <c r="Z27" s="151"/>
      <c r="AA27" s="2341" t="s">
        <v>752</v>
      </c>
      <c r="AB27" s="2342"/>
      <c r="AC27" s="2342"/>
      <c r="AD27" s="2342"/>
      <c r="AE27" s="2342"/>
      <c r="AF27" s="2342"/>
      <c r="AG27" s="2342"/>
      <c r="AH27" s="2342"/>
      <c r="AI27" s="2342"/>
      <c r="AJ27" s="2342"/>
      <c r="AK27" s="2343"/>
    </row>
    <row r="28" spans="1:37" ht="19.5" customHeight="1" x14ac:dyDescent="0.15">
      <c r="A28" s="2318"/>
      <c r="B28" s="2322"/>
      <c r="C28" s="2323"/>
      <c r="D28" s="2323"/>
      <c r="E28" s="2323"/>
      <c r="F28" s="2323"/>
      <c r="G28" s="2323"/>
      <c r="H28" s="2323"/>
      <c r="I28" s="2324"/>
      <c r="J28" s="141"/>
      <c r="K28" s="2344" t="s">
        <v>225</v>
      </c>
      <c r="L28" s="2344"/>
      <c r="M28" s="2344"/>
      <c r="N28" s="2344"/>
      <c r="O28" s="2344"/>
      <c r="P28" s="2344"/>
      <c r="Q28" s="2344"/>
      <c r="R28" s="2344"/>
      <c r="S28" s="2344"/>
      <c r="T28" s="2344"/>
      <c r="U28" s="2344"/>
      <c r="V28" s="2344"/>
      <c r="W28" s="2344"/>
      <c r="X28" s="2344"/>
      <c r="Y28" s="2344"/>
      <c r="Z28" s="2345"/>
      <c r="AA28" s="2348" t="s">
        <v>224</v>
      </c>
      <c r="AB28" s="2293"/>
      <c r="AC28" s="2293"/>
      <c r="AD28" s="2293"/>
      <c r="AE28" s="2293"/>
      <c r="AF28" s="2293"/>
      <c r="AG28" s="2293"/>
      <c r="AH28" s="2293"/>
      <c r="AI28" s="2293"/>
      <c r="AJ28" s="2293"/>
      <c r="AK28" s="2349"/>
    </row>
    <row r="29" spans="1:37" ht="19.5" customHeight="1" x14ac:dyDescent="0.15">
      <c r="A29" s="2318"/>
      <c r="B29" s="2322"/>
      <c r="C29" s="2323"/>
      <c r="D29" s="2323"/>
      <c r="E29" s="2323"/>
      <c r="F29" s="2323"/>
      <c r="G29" s="2323"/>
      <c r="H29" s="2323"/>
      <c r="I29" s="2324"/>
      <c r="J29" s="153"/>
      <c r="K29" s="2346"/>
      <c r="L29" s="2346"/>
      <c r="M29" s="2346"/>
      <c r="N29" s="2346"/>
      <c r="O29" s="2346"/>
      <c r="P29" s="2346"/>
      <c r="Q29" s="2346"/>
      <c r="R29" s="2346"/>
      <c r="S29" s="2346"/>
      <c r="T29" s="2346"/>
      <c r="U29" s="2346"/>
      <c r="V29" s="2346"/>
      <c r="W29" s="2346"/>
      <c r="X29" s="2346"/>
      <c r="Y29" s="2346"/>
      <c r="Z29" s="2347"/>
      <c r="AA29" s="163"/>
      <c r="AB29" s="162"/>
      <c r="AC29" s="162"/>
      <c r="AD29" s="162"/>
      <c r="AE29" s="162"/>
      <c r="AF29" s="162"/>
      <c r="AG29" s="162"/>
      <c r="AH29" s="2350" t="s">
        <v>186</v>
      </c>
      <c r="AI29" s="2350"/>
      <c r="AJ29" s="2350"/>
      <c r="AK29" s="2351"/>
    </row>
    <row r="30" spans="1:37" ht="19.5" customHeight="1" x14ac:dyDescent="0.15">
      <c r="A30" s="2318"/>
      <c r="B30" s="2322"/>
      <c r="C30" s="2323"/>
      <c r="D30" s="2323"/>
      <c r="E30" s="2323"/>
      <c r="F30" s="2323"/>
      <c r="G30" s="2323"/>
      <c r="H30" s="2323"/>
      <c r="I30" s="2324"/>
      <c r="J30" s="161" t="s">
        <v>753</v>
      </c>
      <c r="K30" s="160" t="s">
        <v>223</v>
      </c>
      <c r="L30" s="160"/>
      <c r="M30" s="160"/>
      <c r="N30" s="160"/>
      <c r="O30" s="160"/>
      <c r="P30" s="160"/>
      <c r="Q30" s="160"/>
      <c r="R30" s="160"/>
      <c r="S30" s="160"/>
      <c r="T30" s="160"/>
      <c r="U30" s="160"/>
      <c r="V30" s="160"/>
      <c r="W30" s="160"/>
      <c r="X30" s="160"/>
      <c r="Y30" s="160"/>
      <c r="Z30" s="159"/>
      <c r="AA30" s="2331" t="s">
        <v>754</v>
      </c>
      <c r="AB30" s="2332"/>
      <c r="AC30" s="2332"/>
      <c r="AD30" s="2332"/>
      <c r="AE30" s="2332"/>
      <c r="AF30" s="2332"/>
      <c r="AG30" s="2332"/>
      <c r="AH30" s="2332"/>
      <c r="AI30" s="2332"/>
      <c r="AJ30" s="2332"/>
      <c r="AK30" s="2333"/>
    </row>
    <row r="31" spans="1:37" ht="19.5" customHeight="1" x14ac:dyDescent="0.15">
      <c r="A31" s="2318"/>
      <c r="B31" s="2322"/>
      <c r="C31" s="2323"/>
      <c r="D31" s="2323"/>
      <c r="E31" s="2323"/>
      <c r="F31" s="2323"/>
      <c r="G31" s="2323"/>
      <c r="H31" s="2323"/>
      <c r="I31" s="2324"/>
      <c r="J31" s="155" t="s">
        <v>755</v>
      </c>
      <c r="K31" s="158" t="s">
        <v>222</v>
      </c>
      <c r="L31" s="158"/>
      <c r="M31" s="158"/>
      <c r="N31" s="158"/>
      <c r="O31" s="158"/>
      <c r="P31" s="158"/>
      <c r="Q31" s="158"/>
      <c r="R31" s="158"/>
      <c r="S31" s="158"/>
      <c r="T31" s="158"/>
      <c r="U31" s="158"/>
      <c r="V31" s="158"/>
      <c r="W31" s="158"/>
      <c r="X31" s="158"/>
      <c r="Y31" s="158"/>
      <c r="Z31" s="157"/>
      <c r="AA31" s="2327" t="s">
        <v>221</v>
      </c>
      <c r="AB31" s="2328"/>
      <c r="AC31" s="2328"/>
      <c r="AD31" s="2328"/>
      <c r="AE31" s="2328"/>
      <c r="AF31" s="2328"/>
      <c r="AG31" s="2328"/>
      <c r="AH31" s="2328"/>
      <c r="AI31" s="2328"/>
      <c r="AJ31" s="2328"/>
      <c r="AK31" s="154"/>
    </row>
    <row r="32" spans="1:37" ht="19.5" customHeight="1" x14ac:dyDescent="0.15">
      <c r="A32" s="2318"/>
      <c r="B32" s="2322"/>
      <c r="C32" s="2323"/>
      <c r="D32" s="2323"/>
      <c r="E32" s="2323"/>
      <c r="F32" s="2323"/>
      <c r="G32" s="2323"/>
      <c r="H32" s="2323"/>
      <c r="I32" s="2324"/>
      <c r="J32" s="141"/>
      <c r="L32" s="156" t="s">
        <v>220</v>
      </c>
      <c r="M32" s="156"/>
      <c r="N32" s="156"/>
      <c r="O32" s="156"/>
      <c r="P32" s="156"/>
      <c r="Q32" s="156"/>
      <c r="R32" s="156"/>
      <c r="S32" s="156"/>
      <c r="T32" s="156"/>
      <c r="U32" s="156"/>
      <c r="V32" s="156"/>
      <c r="W32" s="156"/>
      <c r="X32" s="156"/>
      <c r="Y32" s="156"/>
      <c r="Z32" s="151"/>
      <c r="AA32" s="2329"/>
      <c r="AB32" s="2330"/>
      <c r="AC32" s="2330"/>
      <c r="AD32" s="2330"/>
      <c r="AE32" s="2330"/>
      <c r="AF32" s="2330"/>
      <c r="AG32" s="2330"/>
      <c r="AH32" s="2330"/>
      <c r="AI32" s="2330"/>
      <c r="AJ32" s="2330"/>
      <c r="AK32" s="383"/>
    </row>
    <row r="33" spans="1:37" ht="19.5" customHeight="1" x14ac:dyDescent="0.15">
      <c r="A33" s="2318"/>
      <c r="B33" s="2322"/>
      <c r="C33" s="2323"/>
      <c r="D33" s="2323"/>
      <c r="E33" s="2323"/>
      <c r="F33" s="2323"/>
      <c r="G33" s="2323"/>
      <c r="H33" s="2323"/>
      <c r="I33" s="2324"/>
      <c r="J33" s="155" t="s">
        <v>756</v>
      </c>
      <c r="K33" s="2358" t="s">
        <v>757</v>
      </c>
      <c r="L33" s="2358"/>
      <c r="M33" s="2358"/>
      <c r="N33" s="2358"/>
      <c r="O33" s="2358"/>
      <c r="P33" s="2358"/>
      <c r="Q33" s="2358"/>
      <c r="R33" s="2358"/>
      <c r="S33" s="2358"/>
      <c r="T33" s="2358"/>
      <c r="U33" s="2358"/>
      <c r="V33" s="2358"/>
      <c r="W33" s="2358"/>
      <c r="X33" s="2358"/>
      <c r="Y33" s="2358"/>
      <c r="Z33" s="2359"/>
      <c r="AA33" s="2327" t="s">
        <v>758</v>
      </c>
      <c r="AB33" s="2328"/>
      <c r="AC33" s="2328"/>
      <c r="AD33" s="2328"/>
      <c r="AE33" s="2328"/>
      <c r="AF33" s="2328"/>
      <c r="AG33" s="2328"/>
      <c r="AH33" s="2328"/>
      <c r="AI33" s="2328"/>
      <c r="AJ33" s="2328"/>
      <c r="AK33" s="154"/>
    </row>
    <row r="34" spans="1:37" ht="19.5" customHeight="1" x14ac:dyDescent="0.15">
      <c r="A34" s="2318"/>
      <c r="B34" s="2322"/>
      <c r="C34" s="2323"/>
      <c r="D34" s="2323"/>
      <c r="E34" s="2323"/>
      <c r="F34" s="2323"/>
      <c r="G34" s="2323"/>
      <c r="H34" s="2323"/>
      <c r="I34" s="2324"/>
      <c r="J34" s="153"/>
      <c r="K34" s="2360"/>
      <c r="L34" s="2360"/>
      <c r="M34" s="2360"/>
      <c r="N34" s="2360"/>
      <c r="O34" s="2360"/>
      <c r="P34" s="2360"/>
      <c r="Q34" s="2360"/>
      <c r="R34" s="2360"/>
      <c r="S34" s="2360"/>
      <c r="T34" s="2360"/>
      <c r="U34" s="2360"/>
      <c r="V34" s="2360"/>
      <c r="W34" s="2360"/>
      <c r="X34" s="2360"/>
      <c r="Y34" s="2360"/>
      <c r="Z34" s="2361"/>
      <c r="AA34" s="2329"/>
      <c r="AB34" s="2330"/>
      <c r="AC34" s="2330"/>
      <c r="AD34" s="2330"/>
      <c r="AE34" s="2330"/>
      <c r="AF34" s="2330"/>
      <c r="AG34" s="2330"/>
      <c r="AH34" s="2330"/>
      <c r="AI34" s="2330"/>
      <c r="AJ34" s="2330"/>
      <c r="AK34" s="152"/>
    </row>
    <row r="35" spans="1:37" ht="19.5" customHeight="1" thickBot="1" x14ac:dyDescent="0.2">
      <c r="A35" s="2318"/>
      <c r="B35" s="2334"/>
      <c r="C35" s="2335"/>
      <c r="D35" s="2335"/>
      <c r="E35" s="2335"/>
      <c r="F35" s="2335"/>
      <c r="G35" s="2335"/>
      <c r="H35" s="2335"/>
      <c r="I35" s="2336"/>
      <c r="J35" s="141" t="s">
        <v>759</v>
      </c>
      <c r="K35" s="94" t="s">
        <v>760</v>
      </c>
      <c r="Z35" s="151"/>
      <c r="AA35" s="2331" t="s">
        <v>761</v>
      </c>
      <c r="AB35" s="2332"/>
      <c r="AC35" s="2332"/>
      <c r="AD35" s="2332"/>
      <c r="AE35" s="2332"/>
      <c r="AF35" s="2332"/>
      <c r="AG35" s="2332"/>
      <c r="AH35" s="2332"/>
      <c r="AI35" s="2332"/>
      <c r="AJ35" s="2332"/>
      <c r="AK35" s="2333"/>
    </row>
    <row r="36" spans="1:37" ht="18.75" customHeight="1" x14ac:dyDescent="0.15">
      <c r="A36" s="2310" t="s">
        <v>762</v>
      </c>
      <c r="B36" s="2319" t="s">
        <v>219</v>
      </c>
      <c r="C36" s="2320"/>
      <c r="D36" s="2320"/>
      <c r="E36" s="2320"/>
      <c r="F36" s="2320"/>
      <c r="G36" s="2320"/>
      <c r="H36" s="2320"/>
      <c r="I36" s="2321"/>
      <c r="J36" s="150" t="s">
        <v>748</v>
      </c>
      <c r="K36" s="146" t="s">
        <v>218</v>
      </c>
      <c r="L36" s="146"/>
      <c r="M36" s="146"/>
      <c r="N36" s="146"/>
      <c r="O36" s="146"/>
      <c r="P36" s="146"/>
      <c r="Q36" s="146"/>
      <c r="R36" s="146"/>
      <c r="S36" s="147"/>
      <c r="T36" s="146"/>
      <c r="U36" s="146"/>
      <c r="V36" s="147"/>
      <c r="W36" s="147"/>
      <c r="X36" s="147"/>
      <c r="Y36" s="147"/>
      <c r="Z36" s="149"/>
      <c r="AA36" s="148" t="s">
        <v>217</v>
      </c>
      <c r="AB36" s="147"/>
      <c r="AC36" s="147"/>
      <c r="AD36" s="147"/>
      <c r="AE36" s="147"/>
      <c r="AF36" s="146"/>
      <c r="AG36" s="146"/>
      <c r="AH36" s="146"/>
      <c r="AI36" s="145"/>
      <c r="AJ36" s="145"/>
      <c r="AK36" s="144"/>
    </row>
    <row r="37" spans="1:37" ht="18.75" customHeight="1" x14ac:dyDescent="0.15">
      <c r="A37" s="2318"/>
      <c r="B37" s="2322"/>
      <c r="C37" s="2323"/>
      <c r="D37" s="2323"/>
      <c r="E37" s="2323"/>
      <c r="F37" s="2323"/>
      <c r="G37" s="2323"/>
      <c r="H37" s="2323"/>
      <c r="I37" s="2324"/>
      <c r="J37" s="141"/>
      <c r="K37" s="2323" t="s">
        <v>216</v>
      </c>
      <c r="L37" s="2323"/>
      <c r="M37" s="2323"/>
      <c r="N37" s="2323"/>
      <c r="O37" s="2323"/>
      <c r="P37" s="2323"/>
      <c r="Q37" s="2323"/>
      <c r="R37" s="2323"/>
      <c r="S37" s="2323"/>
      <c r="T37" s="2323"/>
      <c r="U37" s="2323"/>
      <c r="V37" s="2323"/>
      <c r="W37" s="2323"/>
      <c r="X37" s="2323"/>
      <c r="Y37" s="2323"/>
      <c r="Z37" s="2324"/>
      <c r="AA37" s="143" t="s">
        <v>215</v>
      </c>
      <c r="AB37" s="382"/>
      <c r="AC37" s="382"/>
      <c r="AD37" s="382"/>
      <c r="AE37" s="382"/>
      <c r="AI37" s="48"/>
      <c r="AJ37" s="48"/>
      <c r="AK37" s="142"/>
    </row>
    <row r="38" spans="1:37" ht="18.75" customHeight="1" x14ac:dyDescent="0.15">
      <c r="A38" s="2318"/>
      <c r="B38" s="2322"/>
      <c r="C38" s="2323"/>
      <c r="D38" s="2323"/>
      <c r="E38" s="2323"/>
      <c r="F38" s="2323"/>
      <c r="G38" s="2323"/>
      <c r="H38" s="2323"/>
      <c r="I38" s="2324"/>
      <c r="J38" s="141"/>
      <c r="K38" s="2323"/>
      <c r="L38" s="2323"/>
      <c r="M38" s="2323"/>
      <c r="N38" s="2323"/>
      <c r="O38" s="2323"/>
      <c r="P38" s="2323"/>
      <c r="Q38" s="2323"/>
      <c r="R38" s="2323"/>
      <c r="S38" s="2323"/>
      <c r="T38" s="2323"/>
      <c r="U38" s="2323"/>
      <c r="V38" s="2323"/>
      <c r="W38" s="2323"/>
      <c r="X38" s="2323"/>
      <c r="Y38" s="2323"/>
      <c r="Z38" s="2324"/>
      <c r="AA38" s="140"/>
      <c r="AB38" s="382"/>
      <c r="AC38" s="382"/>
      <c r="AD38" s="382"/>
      <c r="AE38" s="382"/>
      <c r="AF38" s="382"/>
      <c r="AG38" s="382"/>
      <c r="AH38" s="2337" t="s">
        <v>763</v>
      </c>
      <c r="AI38" s="2337"/>
      <c r="AJ38" s="2337"/>
      <c r="AK38" s="2338"/>
    </row>
    <row r="39" spans="1:37" ht="18.75" customHeight="1" thickBot="1" x14ac:dyDescent="0.2">
      <c r="A39" s="2311"/>
      <c r="B39" s="2334"/>
      <c r="C39" s="2335"/>
      <c r="D39" s="2335"/>
      <c r="E39" s="2335"/>
      <c r="F39" s="2335"/>
      <c r="G39" s="2335"/>
      <c r="H39" s="2335"/>
      <c r="I39" s="2336"/>
      <c r="J39" s="139" t="s">
        <v>749</v>
      </c>
      <c r="K39" s="138" t="s">
        <v>214</v>
      </c>
      <c r="L39" s="137"/>
      <c r="M39" s="137"/>
      <c r="N39" s="137"/>
      <c r="O39" s="137"/>
      <c r="P39" s="137"/>
      <c r="Q39" s="2339" t="s">
        <v>764</v>
      </c>
      <c r="R39" s="2339"/>
      <c r="S39" s="2339"/>
      <c r="T39" s="136"/>
      <c r="U39" s="137"/>
      <c r="V39" s="136"/>
      <c r="W39" s="136"/>
      <c r="X39" s="136"/>
      <c r="Y39" s="136"/>
      <c r="Z39" s="137"/>
      <c r="AA39" s="135"/>
      <c r="AB39" s="136"/>
      <c r="AC39" s="136"/>
      <c r="AD39" s="136"/>
      <c r="AE39" s="136"/>
      <c r="AF39" s="135"/>
      <c r="AG39" s="135"/>
      <c r="AH39" s="134"/>
      <c r="AI39" s="134"/>
      <c r="AJ39" s="134"/>
      <c r="AK39" s="133"/>
    </row>
    <row r="40" spans="1:37" ht="19.5" customHeight="1" thickBot="1" x14ac:dyDescent="0.2">
      <c r="A40" s="132"/>
      <c r="B40" s="382"/>
      <c r="C40" s="382"/>
      <c r="D40" s="382"/>
      <c r="E40" s="382"/>
      <c r="F40" s="382"/>
      <c r="G40" s="382"/>
      <c r="H40" s="382"/>
      <c r="I40" s="382"/>
      <c r="J40" s="131"/>
      <c r="L40" s="130"/>
      <c r="AB40" s="381"/>
      <c r="AD40" s="381"/>
      <c r="AE40" s="381"/>
      <c r="AH40" s="2352" t="s">
        <v>213</v>
      </c>
      <c r="AI40" s="2352"/>
      <c r="AJ40" s="2352"/>
      <c r="AK40" s="2352"/>
    </row>
    <row r="41" spans="1:37" ht="18" customHeight="1" x14ac:dyDescent="0.15">
      <c r="A41" s="2310" t="s">
        <v>765</v>
      </c>
      <c r="B41" s="2319" t="s">
        <v>212</v>
      </c>
      <c r="C41" s="2320"/>
      <c r="D41" s="2320"/>
      <c r="E41" s="2320"/>
      <c r="F41" s="2320"/>
      <c r="G41" s="2320"/>
      <c r="H41" s="2320"/>
      <c r="I41" s="2321"/>
      <c r="J41" s="129" t="s">
        <v>748</v>
      </c>
      <c r="K41" s="128" t="s">
        <v>766</v>
      </c>
      <c r="L41" s="128"/>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6"/>
    </row>
    <row r="42" spans="1:37" ht="18" customHeight="1" x14ac:dyDescent="0.15">
      <c r="A42" s="2318"/>
      <c r="B42" s="2322"/>
      <c r="C42" s="2323"/>
      <c r="D42" s="2323"/>
      <c r="E42" s="2323"/>
      <c r="F42" s="2323"/>
      <c r="G42" s="2323"/>
      <c r="H42" s="2323"/>
      <c r="I42" s="2324"/>
      <c r="J42" s="104"/>
      <c r="K42" s="125" t="s">
        <v>211</v>
      </c>
      <c r="L42" s="102"/>
      <c r="M42" s="100"/>
      <c r="N42" s="107"/>
      <c r="O42" s="100"/>
      <c r="P42" s="100"/>
      <c r="Q42" s="100"/>
      <c r="R42" s="100"/>
      <c r="S42" s="100"/>
      <c r="T42" s="100"/>
      <c r="U42" s="100"/>
      <c r="V42" s="100"/>
      <c r="W42" s="100"/>
      <c r="X42" s="100"/>
      <c r="Y42" s="100"/>
      <c r="Z42" s="100"/>
      <c r="AA42" s="105"/>
      <c r="AB42" s="105"/>
      <c r="AC42" s="105"/>
      <c r="AD42" s="105"/>
      <c r="AE42" s="105"/>
      <c r="AF42" s="105"/>
      <c r="AG42" s="105"/>
      <c r="AH42" s="2353" t="s">
        <v>186</v>
      </c>
      <c r="AI42" s="2353"/>
      <c r="AJ42" s="2353"/>
      <c r="AK42" s="2354"/>
    </row>
    <row r="43" spans="1:37" ht="18" customHeight="1" x14ac:dyDescent="0.15">
      <c r="A43" s="2318"/>
      <c r="B43" s="2322"/>
      <c r="C43" s="2323"/>
      <c r="D43" s="2323"/>
      <c r="E43" s="2323"/>
      <c r="F43" s="2323"/>
      <c r="G43" s="2323"/>
      <c r="H43" s="2323"/>
      <c r="I43" s="2324"/>
      <c r="J43" s="124" t="s">
        <v>749</v>
      </c>
      <c r="K43" s="121" t="s">
        <v>210</v>
      </c>
      <c r="L43" s="123"/>
      <c r="M43" s="122"/>
      <c r="N43" s="121"/>
      <c r="O43" s="120"/>
      <c r="P43" s="120"/>
      <c r="Q43" s="120"/>
      <c r="R43" s="120"/>
      <c r="S43" s="120"/>
      <c r="T43" s="120"/>
      <c r="U43" s="120"/>
      <c r="V43" s="120"/>
      <c r="W43" s="120"/>
      <c r="X43" s="120"/>
      <c r="Y43" s="120"/>
      <c r="Z43" s="120"/>
      <c r="AA43" s="119"/>
      <c r="AB43" s="119"/>
      <c r="AC43" s="119"/>
      <c r="AD43" s="119"/>
      <c r="AE43" s="119"/>
      <c r="AF43" s="119"/>
      <c r="AG43" s="119"/>
      <c r="AH43" s="119"/>
      <c r="AI43" s="119"/>
      <c r="AJ43" s="119"/>
      <c r="AK43" s="118"/>
    </row>
    <row r="44" spans="1:37" ht="18" customHeight="1" x14ac:dyDescent="0.15">
      <c r="A44" s="2318"/>
      <c r="B44" s="2322"/>
      <c r="C44" s="2323"/>
      <c r="D44" s="2323"/>
      <c r="E44" s="2323"/>
      <c r="F44" s="2323"/>
      <c r="G44" s="2323"/>
      <c r="H44" s="2323"/>
      <c r="I44" s="2324"/>
      <c r="J44" s="104"/>
      <c r="K44" s="100" t="s">
        <v>209</v>
      </c>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13"/>
      <c r="AJ44" s="113"/>
      <c r="AK44" s="117"/>
    </row>
    <row r="45" spans="1:37" ht="18" customHeight="1" x14ac:dyDescent="0.15">
      <c r="A45" s="2318"/>
      <c r="B45" s="2322"/>
      <c r="C45" s="2323"/>
      <c r="D45" s="2323"/>
      <c r="E45" s="2323"/>
      <c r="F45" s="2323"/>
      <c r="G45" s="2323"/>
      <c r="H45" s="2323"/>
      <c r="I45" s="2324"/>
      <c r="J45" s="104"/>
      <c r="K45" s="100"/>
      <c r="L45" s="100" t="s">
        <v>208</v>
      </c>
      <c r="M45" s="101"/>
      <c r="N45" s="101"/>
      <c r="O45" s="101"/>
      <c r="P45" s="101"/>
      <c r="Q45" s="101"/>
      <c r="R45" s="100"/>
      <c r="S45" s="100"/>
      <c r="T45" s="100"/>
      <c r="U45" s="100"/>
      <c r="V45" s="100"/>
      <c r="W45" s="100"/>
      <c r="X45" s="100"/>
      <c r="Y45" s="100"/>
      <c r="Z45" s="100"/>
      <c r="AA45" s="100"/>
      <c r="AB45" s="100"/>
      <c r="AC45" s="100"/>
      <c r="AD45" s="100"/>
      <c r="AE45" s="100"/>
      <c r="AF45" s="100"/>
      <c r="AG45" s="100"/>
      <c r="AH45" s="100"/>
      <c r="AI45" s="100"/>
      <c r="AJ45" s="100"/>
      <c r="AK45" s="99"/>
    </row>
    <row r="46" spans="1:37" ht="18" customHeight="1" x14ac:dyDescent="0.15">
      <c r="A46" s="2318"/>
      <c r="B46" s="2322"/>
      <c r="C46" s="2323"/>
      <c r="D46" s="2323"/>
      <c r="E46" s="2323"/>
      <c r="F46" s="2323"/>
      <c r="G46" s="2323"/>
      <c r="H46" s="2323"/>
      <c r="I46" s="2324"/>
      <c r="J46" s="104"/>
      <c r="K46" s="100"/>
      <c r="L46" s="100" t="s">
        <v>207</v>
      </c>
      <c r="M46" s="101"/>
      <c r="N46" s="101"/>
      <c r="O46" s="101"/>
      <c r="P46" s="101"/>
      <c r="Q46" s="101"/>
      <c r="R46" s="101"/>
      <c r="S46" s="101"/>
      <c r="T46" s="101"/>
      <c r="U46" s="101"/>
      <c r="V46" s="101"/>
      <c r="W46" s="101"/>
      <c r="X46" s="100"/>
      <c r="Y46" s="101"/>
      <c r="Z46" s="101"/>
      <c r="AA46" s="100"/>
      <c r="AB46" s="100"/>
      <c r="AC46" s="100"/>
      <c r="AD46" s="100"/>
      <c r="AE46" s="100"/>
      <c r="AF46" s="100"/>
      <c r="AG46" s="100"/>
      <c r="AH46" s="100"/>
      <c r="AI46" s="100"/>
      <c r="AJ46" s="100"/>
      <c r="AK46" s="99"/>
    </row>
    <row r="47" spans="1:37" ht="18" customHeight="1" x14ac:dyDescent="0.15">
      <c r="A47" s="2318"/>
      <c r="B47" s="2322"/>
      <c r="C47" s="2323"/>
      <c r="D47" s="2323"/>
      <c r="E47" s="2323"/>
      <c r="F47" s="2323"/>
      <c r="G47" s="2323"/>
      <c r="H47" s="2323"/>
      <c r="I47" s="2324"/>
      <c r="J47" s="104"/>
      <c r="K47" s="100"/>
      <c r="L47" s="108" t="s">
        <v>206</v>
      </c>
      <c r="M47" s="100"/>
      <c r="N47" s="100"/>
      <c r="O47" s="100"/>
      <c r="P47" s="100"/>
      <c r="Q47" s="100"/>
      <c r="R47" s="101"/>
      <c r="S47" s="101"/>
      <c r="T47" s="101"/>
      <c r="U47" s="101"/>
      <c r="V47" s="101"/>
      <c r="W47" s="101"/>
      <c r="X47" s="100"/>
      <c r="Y47" s="101"/>
      <c r="Z47" s="101"/>
      <c r="AA47" s="100"/>
      <c r="AB47" s="100"/>
      <c r="AC47" s="100"/>
      <c r="AD47" s="100"/>
      <c r="AE47" s="100"/>
      <c r="AF47" s="100"/>
      <c r="AG47" s="100"/>
      <c r="AH47" s="100"/>
      <c r="AI47" s="100"/>
      <c r="AJ47" s="100"/>
      <c r="AK47" s="99"/>
    </row>
    <row r="48" spans="1:37" ht="18" customHeight="1" x14ac:dyDescent="0.15">
      <c r="A48" s="2318"/>
      <c r="B48" s="2322"/>
      <c r="C48" s="2323"/>
      <c r="D48" s="2323"/>
      <c r="E48" s="2323"/>
      <c r="F48" s="2323"/>
      <c r="G48" s="2323"/>
      <c r="H48" s="2323"/>
      <c r="I48" s="2324"/>
      <c r="J48" s="104"/>
      <c r="K48" s="100"/>
      <c r="L48" s="100" t="s">
        <v>205</v>
      </c>
      <c r="M48" s="100"/>
      <c r="N48" s="100"/>
      <c r="O48" s="100"/>
      <c r="P48" s="100" t="s">
        <v>767</v>
      </c>
      <c r="Q48" s="106" t="s">
        <v>204</v>
      </c>
      <c r="R48" s="100"/>
      <c r="S48" s="100"/>
      <c r="T48" s="100"/>
      <c r="U48" s="100"/>
      <c r="V48" s="100"/>
      <c r="W48" s="101"/>
      <c r="X48" s="100"/>
      <c r="Y48" s="101"/>
      <c r="Z48" s="101"/>
      <c r="AA48" s="100"/>
      <c r="AB48" s="100"/>
      <c r="AC48" s="100"/>
      <c r="AD48" s="100"/>
      <c r="AE48" s="100"/>
      <c r="AF48" s="100"/>
      <c r="AG48" s="100"/>
      <c r="AH48" s="100"/>
      <c r="AI48" s="100"/>
      <c r="AJ48" s="100"/>
      <c r="AK48" s="99"/>
    </row>
    <row r="49" spans="1:37" ht="18" customHeight="1" x14ac:dyDescent="0.15">
      <c r="A49" s="2318"/>
      <c r="B49" s="2322"/>
      <c r="C49" s="2323"/>
      <c r="D49" s="2323"/>
      <c r="E49" s="2323"/>
      <c r="F49" s="2323"/>
      <c r="G49" s="2323"/>
      <c r="H49" s="2323"/>
      <c r="I49" s="2324"/>
      <c r="J49" s="104"/>
      <c r="K49" s="100"/>
      <c r="L49" s="114"/>
      <c r="M49" s="100"/>
      <c r="N49" s="100"/>
      <c r="O49" s="100"/>
      <c r="P49" s="100"/>
      <c r="Q49" s="100" t="s">
        <v>768</v>
      </c>
      <c r="R49" s="100"/>
      <c r="S49" s="100"/>
      <c r="T49" s="100"/>
      <c r="U49" s="100"/>
      <c r="V49" s="100"/>
      <c r="W49" s="100"/>
      <c r="X49" s="100"/>
      <c r="Y49" s="100"/>
      <c r="Z49" s="100"/>
      <c r="AA49" s="100"/>
      <c r="AB49" s="101"/>
      <c r="AC49" s="100"/>
      <c r="AD49" s="101"/>
      <c r="AE49" s="101"/>
      <c r="AF49" s="100"/>
      <c r="AG49" s="100"/>
      <c r="AH49" s="100"/>
      <c r="AI49" s="100"/>
      <c r="AJ49" s="100"/>
      <c r="AK49" s="99"/>
    </row>
    <row r="50" spans="1:37" ht="18" customHeight="1" x14ac:dyDescent="0.15">
      <c r="A50" s="2318"/>
      <c r="B50" s="2322"/>
      <c r="C50" s="2323"/>
      <c r="D50" s="2323"/>
      <c r="E50" s="2323"/>
      <c r="F50" s="2323"/>
      <c r="G50" s="2323"/>
      <c r="H50" s="2323"/>
      <c r="I50" s="2324"/>
      <c r="J50" s="104"/>
      <c r="K50" s="105"/>
      <c r="L50" s="114"/>
      <c r="M50" s="100"/>
      <c r="N50" s="100"/>
      <c r="O50" s="100"/>
      <c r="P50" s="100"/>
      <c r="Q50" s="100" t="s">
        <v>203</v>
      </c>
      <c r="R50" s="100"/>
      <c r="S50" s="100"/>
      <c r="T50" s="100"/>
      <c r="U50" s="100"/>
      <c r="V50" s="100"/>
      <c r="W50" s="100"/>
      <c r="X50" s="100"/>
      <c r="Y50" s="100"/>
      <c r="Z50" s="100"/>
      <c r="AA50" s="100"/>
      <c r="AB50" s="101"/>
      <c r="AC50" s="100"/>
      <c r="AD50" s="101"/>
      <c r="AE50" s="101"/>
      <c r="AF50" s="100"/>
      <c r="AG50" s="100"/>
      <c r="AH50" s="116"/>
      <c r="AI50" s="100"/>
      <c r="AJ50" s="100"/>
      <c r="AK50" s="99"/>
    </row>
    <row r="51" spans="1:37" ht="18" customHeight="1" x14ac:dyDescent="0.15">
      <c r="A51" s="2318"/>
      <c r="B51" s="2322"/>
      <c r="C51" s="2323"/>
      <c r="D51" s="2323"/>
      <c r="E51" s="2323"/>
      <c r="F51" s="2323"/>
      <c r="G51" s="2323"/>
      <c r="H51" s="2323"/>
      <c r="I51" s="2324"/>
      <c r="J51" s="104"/>
      <c r="K51" s="105"/>
      <c r="L51" s="114"/>
      <c r="M51" s="100"/>
      <c r="N51" s="100"/>
      <c r="O51" s="100"/>
      <c r="P51" s="100"/>
      <c r="Q51" s="100" t="s">
        <v>193</v>
      </c>
      <c r="R51" s="100"/>
      <c r="S51" s="100"/>
      <c r="T51" s="100"/>
      <c r="U51" s="100"/>
      <c r="V51" s="100"/>
      <c r="W51" s="100"/>
      <c r="X51" s="100"/>
      <c r="Y51" s="100"/>
      <c r="Z51" s="100"/>
      <c r="AA51" s="100"/>
      <c r="AB51" s="101"/>
      <c r="AC51" s="100"/>
      <c r="AD51" s="101"/>
      <c r="AE51" s="101"/>
      <c r="AF51" s="100"/>
      <c r="AG51" s="100"/>
      <c r="AH51" s="116"/>
      <c r="AI51" s="100"/>
      <c r="AJ51" s="100"/>
      <c r="AK51" s="99"/>
    </row>
    <row r="52" spans="1:37" ht="18" customHeight="1" x14ac:dyDescent="0.15">
      <c r="A52" s="2318"/>
      <c r="B52" s="2322"/>
      <c r="C52" s="2323"/>
      <c r="D52" s="2323"/>
      <c r="E52" s="2323"/>
      <c r="F52" s="2323"/>
      <c r="G52" s="2323"/>
      <c r="H52" s="2323"/>
      <c r="I52" s="2324"/>
      <c r="J52" s="115"/>
      <c r="K52" s="100"/>
      <c r="L52" s="102"/>
      <c r="M52" s="100"/>
      <c r="N52" s="100"/>
      <c r="O52" s="100"/>
      <c r="P52" s="100"/>
      <c r="Q52" s="100" t="s">
        <v>192</v>
      </c>
      <c r="R52" s="100"/>
      <c r="S52" s="100"/>
      <c r="T52" s="100"/>
      <c r="U52" s="100"/>
      <c r="V52" s="100"/>
      <c r="W52" s="100"/>
      <c r="X52" s="100"/>
      <c r="Y52" s="100"/>
      <c r="Z52" s="100"/>
      <c r="AA52" s="100"/>
      <c r="AB52" s="101"/>
      <c r="AC52" s="100"/>
      <c r="AD52" s="101"/>
      <c r="AE52" s="101"/>
      <c r="AF52" s="100"/>
      <c r="AG52" s="100"/>
      <c r="AH52" s="100"/>
      <c r="AI52" s="100"/>
      <c r="AJ52" s="100"/>
      <c r="AK52" s="99"/>
    </row>
    <row r="53" spans="1:37" ht="18" customHeight="1" x14ac:dyDescent="0.15">
      <c r="A53" s="2318"/>
      <c r="B53" s="2322"/>
      <c r="C53" s="2323"/>
      <c r="D53" s="2323"/>
      <c r="E53" s="2323"/>
      <c r="F53" s="2323"/>
      <c r="G53" s="2323"/>
      <c r="H53" s="2323"/>
      <c r="I53" s="2324"/>
      <c r="J53" s="104"/>
      <c r="K53" s="100"/>
      <c r="L53" s="114"/>
      <c r="M53" s="100"/>
      <c r="N53" s="100"/>
      <c r="O53" s="100"/>
      <c r="P53" s="100"/>
      <c r="Q53" s="100" t="s">
        <v>191</v>
      </c>
      <c r="R53" s="100"/>
      <c r="S53" s="100"/>
      <c r="T53" s="100"/>
      <c r="U53" s="100"/>
      <c r="V53" s="100"/>
      <c r="W53" s="100"/>
      <c r="X53" s="100"/>
      <c r="Y53" s="100"/>
      <c r="Z53" s="100"/>
      <c r="AA53" s="100"/>
      <c r="AB53" s="101"/>
      <c r="AC53" s="100"/>
      <c r="AD53" s="101"/>
      <c r="AE53" s="101"/>
      <c r="AF53" s="100"/>
      <c r="AG53" s="100"/>
      <c r="AH53" s="100"/>
      <c r="AI53" s="100"/>
      <c r="AJ53" s="100"/>
      <c r="AK53" s="99"/>
    </row>
    <row r="54" spans="1:37" ht="18" customHeight="1" x14ac:dyDescent="0.15">
      <c r="A54" s="2318"/>
      <c r="B54" s="2322"/>
      <c r="C54" s="2323"/>
      <c r="D54" s="2323"/>
      <c r="E54" s="2323"/>
      <c r="F54" s="2323"/>
      <c r="G54" s="2323"/>
      <c r="H54" s="2323"/>
      <c r="I54" s="2324"/>
      <c r="J54" s="104"/>
      <c r="K54" s="100"/>
      <c r="L54" s="113"/>
      <c r="M54" s="100"/>
      <c r="N54" s="100"/>
      <c r="O54" s="100"/>
      <c r="P54" s="100"/>
      <c r="Q54" s="100"/>
      <c r="R54" s="100" t="s">
        <v>769</v>
      </c>
      <c r="S54" s="100"/>
      <c r="T54" s="100"/>
      <c r="U54" s="100"/>
      <c r="V54" s="100"/>
      <c r="W54" s="100"/>
      <c r="X54" s="100"/>
      <c r="Y54" s="100"/>
      <c r="Z54" s="100"/>
      <c r="AA54" s="100"/>
      <c r="AB54" s="101"/>
      <c r="AC54" s="100"/>
      <c r="AD54" s="101"/>
      <c r="AE54" s="101"/>
      <c r="AF54" s="100"/>
      <c r="AG54" s="100"/>
      <c r="AH54" s="100"/>
      <c r="AI54" s="100"/>
      <c r="AJ54" s="100"/>
      <c r="AK54" s="99"/>
    </row>
    <row r="55" spans="1:37" ht="18" customHeight="1" x14ac:dyDescent="0.15">
      <c r="A55" s="2318"/>
      <c r="B55" s="2322"/>
      <c r="C55" s="2323"/>
      <c r="D55" s="2323"/>
      <c r="E55" s="2323"/>
      <c r="F55" s="2323"/>
      <c r="G55" s="2323"/>
      <c r="H55" s="2323"/>
      <c r="I55" s="2324"/>
      <c r="J55" s="104"/>
      <c r="K55" s="100"/>
      <c r="L55" s="113"/>
      <c r="M55" s="100"/>
      <c r="N55" s="100"/>
      <c r="O55" s="100"/>
      <c r="P55" s="100"/>
      <c r="Q55" s="100" t="s">
        <v>190</v>
      </c>
      <c r="R55" s="100"/>
      <c r="S55" s="100"/>
      <c r="T55" s="100"/>
      <c r="U55" s="100"/>
      <c r="V55" s="100"/>
      <c r="W55" s="100"/>
      <c r="X55" s="100"/>
      <c r="Y55" s="100"/>
      <c r="Z55" s="100"/>
      <c r="AA55" s="100"/>
      <c r="AB55" s="101"/>
      <c r="AC55" s="100"/>
      <c r="AD55" s="101"/>
      <c r="AE55" s="101"/>
      <c r="AF55" s="100"/>
      <c r="AG55" s="100"/>
      <c r="AH55" s="100"/>
      <c r="AI55" s="100"/>
      <c r="AJ55" s="100"/>
      <c r="AK55" s="99"/>
    </row>
    <row r="56" spans="1:37" ht="18" customHeight="1" x14ac:dyDescent="0.15">
      <c r="A56" s="2318"/>
      <c r="B56" s="2322"/>
      <c r="C56" s="2323"/>
      <c r="D56" s="2323"/>
      <c r="E56" s="2323"/>
      <c r="F56" s="2323"/>
      <c r="G56" s="2323"/>
      <c r="H56" s="2323"/>
      <c r="I56" s="2324"/>
      <c r="J56" s="104"/>
      <c r="K56" s="100"/>
      <c r="L56" s="113"/>
      <c r="M56" s="100"/>
      <c r="N56" s="100"/>
      <c r="O56" s="100"/>
      <c r="P56" s="100"/>
      <c r="Q56" s="100" t="s">
        <v>189</v>
      </c>
      <c r="R56" s="100"/>
      <c r="S56" s="100"/>
      <c r="T56" s="100"/>
      <c r="U56" s="100"/>
      <c r="V56" s="100"/>
      <c r="W56" s="100"/>
      <c r="X56" s="100"/>
      <c r="Y56" s="100"/>
      <c r="Z56" s="100"/>
      <c r="AA56" s="100"/>
      <c r="AB56" s="101"/>
      <c r="AC56" s="100"/>
      <c r="AD56" s="101"/>
      <c r="AE56" s="101"/>
      <c r="AF56" s="100"/>
      <c r="AG56" s="100"/>
      <c r="AH56" s="100"/>
      <c r="AI56" s="100"/>
      <c r="AJ56" s="100"/>
      <c r="AK56" s="99"/>
    </row>
    <row r="57" spans="1:37" ht="18" customHeight="1" x14ac:dyDescent="0.15">
      <c r="A57" s="2318"/>
      <c r="B57" s="2322"/>
      <c r="C57" s="2323"/>
      <c r="D57" s="2323"/>
      <c r="E57" s="2323"/>
      <c r="F57" s="2323"/>
      <c r="G57" s="2323"/>
      <c r="H57" s="2323"/>
      <c r="I57" s="2324"/>
      <c r="J57" s="104"/>
      <c r="K57" s="100"/>
      <c r="L57" s="113"/>
      <c r="M57" s="100"/>
      <c r="N57" s="100"/>
      <c r="O57" s="100"/>
      <c r="P57" s="100"/>
      <c r="Q57" s="100" t="s">
        <v>188</v>
      </c>
      <c r="R57" s="100"/>
      <c r="S57" s="100"/>
      <c r="T57" s="100"/>
      <c r="U57" s="100"/>
      <c r="V57" s="100"/>
      <c r="W57" s="100"/>
      <c r="X57" s="100"/>
      <c r="Y57" s="100"/>
      <c r="Z57" s="100"/>
      <c r="AA57" s="100"/>
      <c r="AB57" s="100"/>
      <c r="AC57" s="101"/>
      <c r="AD57" s="101"/>
      <c r="AE57" s="101"/>
      <c r="AF57" s="100"/>
      <c r="AG57" s="100"/>
      <c r="AH57" s="100"/>
      <c r="AI57" s="100"/>
      <c r="AJ57" s="100"/>
      <c r="AK57" s="99"/>
    </row>
    <row r="58" spans="1:37" ht="18" customHeight="1" x14ac:dyDescent="0.15">
      <c r="A58" s="2318"/>
      <c r="B58" s="2322"/>
      <c r="C58" s="2323"/>
      <c r="D58" s="2323"/>
      <c r="E58" s="2323"/>
      <c r="F58" s="2323"/>
      <c r="G58" s="2323"/>
      <c r="H58" s="2323"/>
      <c r="I58" s="2324"/>
      <c r="J58" s="104"/>
      <c r="K58" s="100"/>
      <c r="L58" s="113"/>
      <c r="M58" s="101"/>
      <c r="N58" s="100"/>
      <c r="O58" s="100"/>
      <c r="P58" s="100"/>
      <c r="Q58" s="100"/>
      <c r="R58" s="2357" t="s">
        <v>187</v>
      </c>
      <c r="S58" s="2357"/>
      <c r="T58" s="2357"/>
      <c r="U58" s="2357"/>
      <c r="V58" s="2357"/>
      <c r="W58" s="2357"/>
      <c r="X58" s="2357"/>
      <c r="Y58" s="2357"/>
      <c r="Z58" s="2357"/>
      <c r="AA58" s="2357"/>
      <c r="AB58" s="2357"/>
      <c r="AC58" s="2357"/>
      <c r="AD58" s="2357"/>
      <c r="AE58" s="2357"/>
      <c r="AF58" s="2357"/>
      <c r="AG58" s="100"/>
      <c r="AH58" s="100"/>
      <c r="AI58" s="100"/>
      <c r="AJ58" s="100"/>
      <c r="AK58" s="99"/>
    </row>
    <row r="59" spans="1:37" ht="18" customHeight="1" x14ac:dyDescent="0.15">
      <c r="A59" s="2318"/>
      <c r="B59" s="2322"/>
      <c r="C59" s="2323"/>
      <c r="D59" s="2323"/>
      <c r="E59" s="2323"/>
      <c r="F59" s="2323"/>
      <c r="G59" s="2323"/>
      <c r="H59" s="2323"/>
      <c r="I59" s="2324"/>
      <c r="J59" s="104"/>
      <c r="K59" s="100"/>
      <c r="L59" s="113"/>
      <c r="M59" s="101"/>
      <c r="N59" s="100"/>
      <c r="O59" s="101"/>
      <c r="P59" s="101"/>
      <c r="Q59" s="101"/>
      <c r="R59" s="2357"/>
      <c r="S59" s="2357"/>
      <c r="T59" s="2357"/>
      <c r="U59" s="2357"/>
      <c r="V59" s="2357"/>
      <c r="W59" s="2357"/>
      <c r="X59" s="2357"/>
      <c r="Y59" s="2357"/>
      <c r="Z59" s="2357"/>
      <c r="AA59" s="2357"/>
      <c r="AB59" s="2357"/>
      <c r="AC59" s="2357"/>
      <c r="AD59" s="2357"/>
      <c r="AE59" s="2357"/>
      <c r="AF59" s="2357"/>
      <c r="AG59" s="100"/>
      <c r="AH59" s="100"/>
      <c r="AI59" s="100"/>
      <c r="AJ59" s="100"/>
      <c r="AK59" s="99"/>
    </row>
    <row r="60" spans="1:37" ht="18" customHeight="1" x14ac:dyDescent="0.15">
      <c r="A60" s="2318"/>
      <c r="B60" s="2322"/>
      <c r="C60" s="2323"/>
      <c r="D60" s="2323"/>
      <c r="E60" s="2323"/>
      <c r="F60" s="2323"/>
      <c r="G60" s="2323"/>
      <c r="H60" s="2323"/>
      <c r="I60" s="2324"/>
      <c r="J60" s="104"/>
      <c r="K60" s="100"/>
      <c r="L60" s="113"/>
      <c r="M60" s="101"/>
      <c r="N60" s="100"/>
      <c r="O60" s="101"/>
      <c r="P60" s="101"/>
      <c r="Q60" s="101"/>
      <c r="R60" s="2357"/>
      <c r="S60" s="2357"/>
      <c r="T60" s="2357"/>
      <c r="U60" s="2357"/>
      <c r="V60" s="2357"/>
      <c r="W60" s="2357"/>
      <c r="X60" s="2357"/>
      <c r="Y60" s="2357"/>
      <c r="Z60" s="2357"/>
      <c r="AA60" s="2357"/>
      <c r="AB60" s="2357"/>
      <c r="AC60" s="2357"/>
      <c r="AD60" s="2357"/>
      <c r="AE60" s="2357"/>
      <c r="AF60" s="2357"/>
      <c r="AG60" s="100"/>
      <c r="AH60" s="100"/>
      <c r="AI60" s="100"/>
      <c r="AJ60" s="100"/>
      <c r="AK60" s="99"/>
    </row>
    <row r="61" spans="1:37" ht="18" customHeight="1" thickBot="1" x14ac:dyDescent="0.2">
      <c r="A61" s="2311"/>
      <c r="B61" s="2334"/>
      <c r="C61" s="2335"/>
      <c r="D61" s="2335"/>
      <c r="E61" s="2335"/>
      <c r="F61" s="2335"/>
      <c r="G61" s="2335"/>
      <c r="H61" s="2335"/>
      <c r="I61" s="2336"/>
      <c r="J61" s="112"/>
      <c r="K61" s="97"/>
      <c r="L61" s="111"/>
      <c r="M61" s="110"/>
      <c r="N61" s="97"/>
      <c r="O61" s="110"/>
      <c r="P61" s="110"/>
      <c r="Q61" s="110"/>
      <c r="R61" s="110"/>
      <c r="S61" s="110"/>
      <c r="T61" s="110"/>
      <c r="U61" s="110"/>
      <c r="V61" s="110"/>
      <c r="W61" s="110"/>
      <c r="X61" s="110"/>
      <c r="Y61" s="110"/>
      <c r="Z61" s="110"/>
      <c r="AA61" s="2355" t="s">
        <v>186</v>
      </c>
      <c r="AB61" s="2355"/>
      <c r="AC61" s="2355"/>
      <c r="AD61" s="2355"/>
      <c r="AE61" s="2355"/>
      <c r="AF61" s="2355"/>
      <c r="AG61" s="2355"/>
      <c r="AH61" s="2355"/>
      <c r="AI61" s="2355"/>
      <c r="AJ61" s="2355"/>
      <c r="AK61" s="2356"/>
    </row>
    <row r="62" spans="1:37" ht="18" customHeight="1" x14ac:dyDescent="0.15">
      <c r="A62" s="2310" t="s">
        <v>770</v>
      </c>
      <c r="B62" s="2319" t="s">
        <v>202</v>
      </c>
      <c r="C62" s="2320"/>
      <c r="D62" s="2320"/>
      <c r="E62" s="2320"/>
      <c r="F62" s="2320"/>
      <c r="G62" s="2320"/>
      <c r="H62" s="2320"/>
      <c r="I62" s="2321"/>
      <c r="J62" s="104"/>
      <c r="K62" s="100" t="s">
        <v>771</v>
      </c>
      <c r="L62" s="100"/>
      <c r="M62" s="100"/>
      <c r="N62" s="100"/>
      <c r="O62" s="100"/>
      <c r="P62" s="100"/>
      <c r="Q62" s="100"/>
      <c r="R62" s="100"/>
      <c r="S62" s="100"/>
      <c r="T62" s="100"/>
      <c r="U62" s="100"/>
      <c r="V62" s="100"/>
      <c r="W62" s="100"/>
      <c r="X62" s="100"/>
      <c r="Y62" s="100"/>
      <c r="Z62" s="100"/>
      <c r="AA62" s="100"/>
      <c r="AB62" s="100"/>
      <c r="AC62" s="107"/>
      <c r="AD62" s="107"/>
      <c r="AE62" s="107"/>
      <c r="AF62" s="107"/>
      <c r="AG62" s="107"/>
      <c r="AH62" s="107"/>
      <c r="AI62" s="107"/>
      <c r="AJ62" s="107"/>
      <c r="AK62" s="109"/>
    </row>
    <row r="63" spans="1:37" ht="18" customHeight="1" x14ac:dyDescent="0.15">
      <c r="A63" s="2318"/>
      <c r="B63" s="2322"/>
      <c r="C63" s="2323"/>
      <c r="D63" s="2323"/>
      <c r="E63" s="2323"/>
      <c r="F63" s="2323"/>
      <c r="G63" s="2323"/>
      <c r="H63" s="2323"/>
      <c r="I63" s="2324"/>
      <c r="J63" s="104"/>
      <c r="K63" s="100"/>
      <c r="L63" s="100" t="s">
        <v>201</v>
      </c>
      <c r="M63" s="100"/>
      <c r="N63" s="100"/>
      <c r="O63" s="100"/>
      <c r="P63" s="100"/>
      <c r="Q63" s="100"/>
      <c r="R63" s="100"/>
      <c r="S63" s="100"/>
      <c r="T63" s="100"/>
      <c r="U63" s="100"/>
      <c r="V63" s="100"/>
      <c r="W63" s="100"/>
      <c r="X63" s="100"/>
      <c r="Y63" s="100"/>
      <c r="Z63" s="100"/>
      <c r="AA63" s="100"/>
      <c r="AB63" s="100"/>
      <c r="AC63" s="100"/>
      <c r="AD63" s="100"/>
      <c r="AE63" s="100"/>
      <c r="AF63" s="100"/>
      <c r="AG63" s="107"/>
      <c r="AH63" s="107"/>
      <c r="AI63" s="100"/>
      <c r="AJ63" s="100"/>
      <c r="AK63" s="99"/>
    </row>
    <row r="64" spans="1:37" ht="18" customHeight="1" x14ac:dyDescent="0.15">
      <c r="A64" s="2318"/>
      <c r="B64" s="2322"/>
      <c r="C64" s="2323"/>
      <c r="D64" s="2323"/>
      <c r="E64" s="2323"/>
      <c r="F64" s="2323"/>
      <c r="G64" s="2323"/>
      <c r="H64" s="2323"/>
      <c r="I64" s="2324"/>
      <c r="J64" s="104"/>
      <c r="K64" s="100"/>
      <c r="L64" s="108" t="s">
        <v>200</v>
      </c>
      <c r="M64" s="100"/>
      <c r="N64" s="100"/>
      <c r="O64" s="100"/>
      <c r="P64" s="100"/>
      <c r="Q64" s="100"/>
      <c r="R64" s="100"/>
      <c r="S64" s="100"/>
      <c r="T64" s="100"/>
      <c r="U64" s="100"/>
      <c r="V64" s="100"/>
      <c r="W64" s="100"/>
      <c r="X64" s="100"/>
      <c r="Y64" s="100"/>
      <c r="Z64" s="100"/>
      <c r="AA64" s="100"/>
      <c r="AB64" s="100"/>
      <c r="AC64" s="100"/>
      <c r="AD64" s="100"/>
      <c r="AE64" s="100"/>
      <c r="AF64" s="100"/>
      <c r="AG64" s="107"/>
      <c r="AH64" s="107"/>
      <c r="AI64" s="100"/>
      <c r="AJ64" s="100"/>
      <c r="AK64" s="99"/>
    </row>
    <row r="65" spans="1:37" ht="18" customHeight="1" x14ac:dyDescent="0.15">
      <c r="A65" s="2318"/>
      <c r="B65" s="2322"/>
      <c r="C65" s="2323"/>
      <c r="D65" s="2323"/>
      <c r="E65" s="2323"/>
      <c r="F65" s="2323"/>
      <c r="G65" s="2323"/>
      <c r="H65" s="2323"/>
      <c r="I65" s="2324"/>
      <c r="J65" s="104"/>
      <c r="K65" s="100"/>
      <c r="L65" s="100" t="s">
        <v>199</v>
      </c>
      <c r="M65" s="100"/>
      <c r="N65" s="100"/>
      <c r="O65" s="100"/>
      <c r="P65" s="100"/>
      <c r="Q65" s="100"/>
      <c r="R65" s="100"/>
      <c r="S65" s="100"/>
      <c r="T65" s="100"/>
      <c r="U65" s="100"/>
      <c r="V65" s="100"/>
      <c r="W65" s="100"/>
      <c r="X65" s="100"/>
      <c r="Y65" s="100"/>
      <c r="Z65" s="100"/>
      <c r="AA65" s="100"/>
      <c r="AB65" s="100"/>
      <c r="AC65" s="100"/>
      <c r="AD65" s="100"/>
      <c r="AE65" s="100"/>
      <c r="AF65" s="100"/>
      <c r="AG65" s="107"/>
      <c r="AH65" s="107"/>
      <c r="AI65" s="100"/>
      <c r="AJ65" s="100"/>
      <c r="AK65" s="99"/>
    </row>
    <row r="66" spans="1:37" ht="18" customHeight="1" x14ac:dyDescent="0.15">
      <c r="A66" s="2318"/>
      <c r="B66" s="2322"/>
      <c r="C66" s="2323"/>
      <c r="D66" s="2323"/>
      <c r="E66" s="2323"/>
      <c r="F66" s="2323"/>
      <c r="G66" s="2323"/>
      <c r="H66" s="2323"/>
      <c r="I66" s="2324"/>
      <c r="J66" s="104"/>
      <c r="K66" s="100"/>
      <c r="L66" s="100" t="s">
        <v>198</v>
      </c>
      <c r="M66" s="100"/>
      <c r="N66" s="100"/>
      <c r="O66" s="100"/>
      <c r="P66" s="100"/>
      <c r="Q66" s="100"/>
      <c r="R66" s="100"/>
      <c r="S66" s="100"/>
      <c r="T66" s="100"/>
      <c r="U66" s="100"/>
      <c r="V66" s="100"/>
      <c r="W66" s="100"/>
      <c r="X66" s="100"/>
      <c r="Y66" s="100"/>
      <c r="Z66" s="100"/>
      <c r="AA66" s="100"/>
      <c r="AB66" s="100"/>
      <c r="AC66" s="100"/>
      <c r="AD66" s="100"/>
      <c r="AE66" s="100"/>
      <c r="AF66" s="100"/>
      <c r="AG66" s="107"/>
      <c r="AH66" s="107"/>
      <c r="AI66" s="100"/>
      <c r="AJ66" s="100"/>
      <c r="AK66" s="99"/>
    </row>
    <row r="67" spans="1:37" ht="18" customHeight="1" x14ac:dyDescent="0.15">
      <c r="A67" s="2318"/>
      <c r="B67" s="2322"/>
      <c r="C67" s="2323"/>
      <c r="D67" s="2323"/>
      <c r="E67" s="2323"/>
      <c r="F67" s="2323"/>
      <c r="G67" s="2323"/>
      <c r="H67" s="2323"/>
      <c r="I67" s="2324"/>
      <c r="J67" s="104"/>
      <c r="K67" s="100"/>
      <c r="L67" s="100" t="s">
        <v>197</v>
      </c>
      <c r="M67" s="100"/>
      <c r="N67" s="100"/>
      <c r="O67" s="100"/>
      <c r="P67" s="100" t="s">
        <v>767</v>
      </c>
      <c r="Q67" s="106" t="s">
        <v>196</v>
      </c>
      <c r="R67" s="106"/>
      <c r="S67" s="106"/>
      <c r="T67" s="106"/>
      <c r="U67" s="106"/>
      <c r="V67" s="106"/>
      <c r="W67" s="106"/>
      <c r="X67" s="106"/>
      <c r="Y67" s="106"/>
      <c r="Z67" s="106"/>
      <c r="AA67" s="106"/>
      <c r="AB67" s="106"/>
      <c r="AC67" s="106"/>
      <c r="AD67" s="106"/>
      <c r="AE67" s="106"/>
      <c r="AF67" s="106"/>
      <c r="AG67" s="105"/>
      <c r="AH67" s="105"/>
      <c r="AI67" s="100"/>
      <c r="AJ67" s="100"/>
      <c r="AK67" s="99"/>
    </row>
    <row r="68" spans="1:37" ht="18" customHeight="1" x14ac:dyDescent="0.15">
      <c r="A68" s="2318"/>
      <c r="B68" s="2322"/>
      <c r="C68" s="2323"/>
      <c r="D68" s="2323"/>
      <c r="E68" s="2323"/>
      <c r="F68" s="2323"/>
      <c r="G68" s="2323"/>
      <c r="H68" s="2323"/>
      <c r="I68" s="2324"/>
      <c r="J68" s="104"/>
      <c r="K68" s="100"/>
      <c r="L68" s="100"/>
      <c r="M68" s="100"/>
      <c r="N68" s="100"/>
      <c r="O68" s="100"/>
      <c r="P68" s="100"/>
      <c r="Q68" s="100" t="s">
        <v>195</v>
      </c>
      <c r="R68" s="100"/>
      <c r="S68" s="100"/>
      <c r="T68" s="100"/>
      <c r="U68" s="100"/>
      <c r="V68" s="100"/>
      <c r="W68" s="100"/>
      <c r="X68" s="100"/>
      <c r="Y68" s="100"/>
      <c r="Z68" s="100"/>
      <c r="AA68" s="100"/>
      <c r="AB68" s="100"/>
      <c r="AC68" s="100"/>
      <c r="AD68" s="100"/>
      <c r="AE68" s="100"/>
      <c r="AF68" s="100"/>
      <c r="AG68" s="105"/>
      <c r="AH68" s="105"/>
      <c r="AI68" s="100"/>
      <c r="AJ68" s="100"/>
      <c r="AK68" s="99"/>
    </row>
    <row r="69" spans="1:37" ht="18" customHeight="1" x14ac:dyDescent="0.15">
      <c r="A69" s="2318"/>
      <c r="B69" s="2322"/>
      <c r="C69" s="2323"/>
      <c r="D69" s="2323"/>
      <c r="E69" s="2323"/>
      <c r="F69" s="2323"/>
      <c r="G69" s="2323"/>
      <c r="H69" s="2323"/>
      <c r="I69" s="2324"/>
      <c r="J69" s="104"/>
      <c r="K69" s="100"/>
      <c r="L69" s="100"/>
      <c r="M69" s="100"/>
      <c r="N69" s="100"/>
      <c r="O69" s="100"/>
      <c r="P69" s="100"/>
      <c r="Q69" s="100" t="s">
        <v>194</v>
      </c>
      <c r="R69" s="100"/>
      <c r="S69" s="100"/>
      <c r="T69" s="100"/>
      <c r="U69" s="100"/>
      <c r="V69" s="100"/>
      <c r="W69" s="100"/>
      <c r="X69" s="100"/>
      <c r="Y69" s="100"/>
      <c r="Z69" s="100"/>
      <c r="AA69" s="100"/>
      <c r="AB69" s="100"/>
      <c r="AC69" s="100"/>
      <c r="AD69" s="100"/>
      <c r="AE69" s="100"/>
      <c r="AF69" s="100"/>
      <c r="AG69" s="105"/>
      <c r="AH69" s="105"/>
      <c r="AI69" s="100"/>
      <c r="AJ69" s="100"/>
      <c r="AK69" s="99"/>
    </row>
    <row r="70" spans="1:37" ht="18" customHeight="1" x14ac:dyDescent="0.15">
      <c r="A70" s="2318"/>
      <c r="B70" s="2322"/>
      <c r="C70" s="2323"/>
      <c r="D70" s="2323"/>
      <c r="E70" s="2323"/>
      <c r="F70" s="2323"/>
      <c r="G70" s="2323"/>
      <c r="H70" s="2323"/>
      <c r="I70" s="2324"/>
      <c r="J70" s="104"/>
      <c r="K70" s="100"/>
      <c r="L70" s="100"/>
      <c r="M70" s="100"/>
      <c r="N70" s="100"/>
      <c r="O70" s="100"/>
      <c r="P70" s="100"/>
      <c r="Q70" s="100" t="s">
        <v>193</v>
      </c>
      <c r="R70" s="100"/>
      <c r="S70" s="100"/>
      <c r="T70" s="100"/>
      <c r="U70" s="100"/>
      <c r="V70" s="100"/>
      <c r="W70" s="100"/>
      <c r="X70" s="100"/>
      <c r="Y70" s="100"/>
      <c r="Z70" s="100"/>
      <c r="AA70" s="100"/>
      <c r="AB70" s="100"/>
      <c r="AC70" s="100"/>
      <c r="AD70" s="100"/>
      <c r="AE70" s="100"/>
      <c r="AF70" s="100"/>
      <c r="AG70" s="105"/>
      <c r="AH70" s="105"/>
      <c r="AI70" s="100"/>
      <c r="AJ70" s="100"/>
      <c r="AK70" s="99"/>
    </row>
    <row r="71" spans="1:37" ht="18" customHeight="1" x14ac:dyDescent="0.15">
      <c r="A71" s="2318"/>
      <c r="B71" s="2322"/>
      <c r="C71" s="2323"/>
      <c r="D71" s="2323"/>
      <c r="E71" s="2323"/>
      <c r="F71" s="2323"/>
      <c r="G71" s="2323"/>
      <c r="H71" s="2323"/>
      <c r="I71" s="2324"/>
      <c r="J71" s="104"/>
      <c r="K71" s="100"/>
      <c r="L71" s="100"/>
      <c r="M71" s="100"/>
      <c r="N71" s="100"/>
      <c r="O71" s="100"/>
      <c r="P71" s="100"/>
      <c r="Q71" s="100" t="s">
        <v>192</v>
      </c>
      <c r="R71" s="100"/>
      <c r="S71" s="100"/>
      <c r="T71" s="100"/>
      <c r="U71" s="100"/>
      <c r="V71" s="100"/>
      <c r="W71" s="100"/>
      <c r="X71" s="100"/>
      <c r="Y71" s="100"/>
      <c r="Z71" s="100"/>
      <c r="AA71" s="100"/>
      <c r="AB71" s="100"/>
      <c r="AC71" s="100"/>
      <c r="AD71" s="100"/>
      <c r="AE71" s="100"/>
      <c r="AF71" s="100"/>
      <c r="AG71" s="105"/>
      <c r="AH71" s="105"/>
      <c r="AI71" s="100"/>
      <c r="AJ71" s="100"/>
      <c r="AK71" s="99"/>
    </row>
    <row r="72" spans="1:37" ht="18" customHeight="1" x14ac:dyDescent="0.15">
      <c r="A72" s="2318"/>
      <c r="B72" s="2322"/>
      <c r="C72" s="2323"/>
      <c r="D72" s="2323"/>
      <c r="E72" s="2323"/>
      <c r="F72" s="2323"/>
      <c r="G72" s="2323"/>
      <c r="H72" s="2323"/>
      <c r="I72" s="2324"/>
      <c r="J72" s="104"/>
      <c r="K72" s="100"/>
      <c r="L72" s="100"/>
      <c r="M72" s="100"/>
      <c r="N72" s="100"/>
      <c r="O72" s="100"/>
      <c r="P72" s="100"/>
      <c r="Q72" s="100" t="s">
        <v>191</v>
      </c>
      <c r="R72" s="100"/>
      <c r="S72" s="100"/>
      <c r="T72" s="100"/>
      <c r="U72" s="100"/>
      <c r="V72" s="100"/>
      <c r="W72" s="100"/>
      <c r="X72" s="100"/>
      <c r="Y72" s="101"/>
      <c r="Z72" s="100"/>
      <c r="AA72" s="101"/>
      <c r="AB72" s="101"/>
      <c r="AC72" s="100"/>
      <c r="AD72" s="100"/>
      <c r="AE72" s="100"/>
      <c r="AF72" s="100"/>
      <c r="AG72" s="100"/>
      <c r="AH72" s="100"/>
      <c r="AI72" s="100"/>
      <c r="AJ72" s="100"/>
      <c r="AK72" s="99"/>
    </row>
    <row r="73" spans="1:37" ht="18" customHeight="1" x14ac:dyDescent="0.15">
      <c r="A73" s="2318"/>
      <c r="B73" s="2322"/>
      <c r="C73" s="2323"/>
      <c r="D73" s="2323"/>
      <c r="E73" s="2323"/>
      <c r="F73" s="2323"/>
      <c r="G73" s="2323"/>
      <c r="H73" s="2323"/>
      <c r="I73" s="2324"/>
      <c r="J73" s="104"/>
      <c r="K73" s="100"/>
      <c r="L73" s="384"/>
      <c r="M73" s="100"/>
      <c r="N73" s="100"/>
      <c r="O73" s="100"/>
      <c r="P73" s="100"/>
      <c r="Q73" s="100"/>
      <c r="R73" s="100"/>
      <c r="S73" s="100" t="s">
        <v>769</v>
      </c>
      <c r="T73" s="100"/>
      <c r="U73" s="100"/>
      <c r="V73" s="100"/>
      <c r="W73" s="100"/>
      <c r="X73" s="100"/>
      <c r="Y73" s="101"/>
      <c r="Z73" s="100"/>
      <c r="AA73" s="101"/>
      <c r="AB73" s="101"/>
      <c r="AC73" s="100"/>
      <c r="AD73" s="100"/>
      <c r="AE73" s="100"/>
      <c r="AF73" s="100"/>
      <c r="AG73" s="100"/>
      <c r="AH73" s="100"/>
      <c r="AI73" s="100"/>
      <c r="AJ73" s="100"/>
      <c r="AK73" s="99"/>
    </row>
    <row r="74" spans="1:37" ht="18" customHeight="1" x14ac:dyDescent="0.15">
      <c r="A74" s="2318"/>
      <c r="B74" s="2322"/>
      <c r="C74" s="2323"/>
      <c r="D74" s="2323"/>
      <c r="E74" s="2323"/>
      <c r="F74" s="2323"/>
      <c r="G74" s="2323"/>
      <c r="H74" s="2323"/>
      <c r="I74" s="2324"/>
      <c r="J74" s="104"/>
      <c r="K74" s="100"/>
      <c r="L74" s="384"/>
      <c r="M74" s="100"/>
      <c r="N74" s="100"/>
      <c r="O74" s="100"/>
      <c r="P74" s="100"/>
      <c r="Q74" s="100" t="s">
        <v>190</v>
      </c>
      <c r="R74" s="100"/>
      <c r="S74" s="100"/>
      <c r="T74" s="100"/>
      <c r="U74" s="100"/>
      <c r="V74" s="100"/>
      <c r="W74" s="100"/>
      <c r="X74" s="100"/>
      <c r="Y74" s="101"/>
      <c r="Z74" s="100"/>
      <c r="AA74" s="101"/>
      <c r="AB74" s="101"/>
      <c r="AC74" s="100"/>
      <c r="AD74" s="100"/>
      <c r="AE74" s="100"/>
      <c r="AF74" s="100"/>
      <c r="AG74" s="100"/>
      <c r="AH74" s="100"/>
      <c r="AI74" s="100"/>
      <c r="AJ74" s="100"/>
      <c r="AK74" s="99"/>
    </row>
    <row r="75" spans="1:37" ht="18" customHeight="1" x14ac:dyDescent="0.15">
      <c r="A75" s="2318"/>
      <c r="B75" s="2322"/>
      <c r="C75" s="2323"/>
      <c r="D75" s="2323"/>
      <c r="E75" s="2323"/>
      <c r="F75" s="2323"/>
      <c r="G75" s="2323"/>
      <c r="H75" s="2323"/>
      <c r="I75" s="2324"/>
      <c r="J75" s="103"/>
      <c r="K75" s="100"/>
      <c r="L75" s="384"/>
      <c r="M75" s="100"/>
      <c r="N75" s="100"/>
      <c r="O75" s="100"/>
      <c r="P75" s="100"/>
      <c r="Q75" s="100" t="s">
        <v>189</v>
      </c>
      <c r="R75" s="100"/>
      <c r="S75" s="100"/>
      <c r="T75" s="100"/>
      <c r="U75" s="100"/>
      <c r="V75" s="100"/>
      <c r="W75" s="100"/>
      <c r="X75" s="100"/>
      <c r="Y75" s="100"/>
      <c r="Z75" s="101"/>
      <c r="AA75" s="101"/>
      <c r="AB75" s="101"/>
      <c r="AC75" s="100"/>
      <c r="AD75" s="100"/>
      <c r="AE75" s="100"/>
      <c r="AF75" s="100"/>
      <c r="AG75" s="100"/>
      <c r="AH75" s="100"/>
      <c r="AI75" s="100"/>
      <c r="AJ75" s="100"/>
      <c r="AK75" s="99"/>
    </row>
    <row r="76" spans="1:37" ht="18" customHeight="1" x14ac:dyDescent="0.15">
      <c r="A76" s="2318"/>
      <c r="B76" s="2322"/>
      <c r="C76" s="2323"/>
      <c r="D76" s="2323"/>
      <c r="E76" s="2323"/>
      <c r="F76" s="2323"/>
      <c r="G76" s="2323"/>
      <c r="H76" s="2323"/>
      <c r="I76" s="2324"/>
      <c r="J76" s="103"/>
      <c r="K76" s="100"/>
      <c r="L76" s="100"/>
      <c r="M76" s="100"/>
      <c r="N76" s="100"/>
      <c r="O76" s="100"/>
      <c r="P76" s="100"/>
      <c r="Q76" s="100" t="s">
        <v>188</v>
      </c>
      <c r="R76" s="100"/>
      <c r="S76" s="100"/>
      <c r="T76" s="100"/>
      <c r="U76" s="100"/>
      <c r="V76" s="100"/>
      <c r="W76" s="100"/>
      <c r="X76" s="100"/>
      <c r="Y76" s="100"/>
      <c r="Z76" s="100"/>
      <c r="AA76" s="100"/>
      <c r="AB76" s="100"/>
      <c r="AC76" s="100"/>
      <c r="AD76" s="100"/>
      <c r="AE76" s="100"/>
      <c r="AF76" s="100"/>
      <c r="AG76" s="100"/>
      <c r="AH76" s="100"/>
      <c r="AI76" s="100"/>
      <c r="AJ76" s="100"/>
      <c r="AK76" s="99"/>
    </row>
    <row r="77" spans="1:37" ht="18" customHeight="1" x14ac:dyDescent="0.15">
      <c r="A77" s="2318"/>
      <c r="B77" s="2322"/>
      <c r="C77" s="2323"/>
      <c r="D77" s="2323"/>
      <c r="E77" s="2323"/>
      <c r="F77" s="2323"/>
      <c r="G77" s="2323"/>
      <c r="H77" s="2323"/>
      <c r="I77" s="2324"/>
      <c r="J77" s="103"/>
      <c r="K77" s="100"/>
      <c r="L77" s="100"/>
      <c r="M77" s="100"/>
      <c r="N77" s="100"/>
      <c r="O77" s="100"/>
      <c r="P77" s="100"/>
      <c r="Q77" s="100"/>
      <c r="R77" s="2357" t="s">
        <v>187</v>
      </c>
      <c r="S77" s="2357"/>
      <c r="T77" s="2357"/>
      <c r="U77" s="2357"/>
      <c r="V77" s="2357"/>
      <c r="W77" s="2357"/>
      <c r="X77" s="2357"/>
      <c r="Y77" s="2357"/>
      <c r="Z77" s="2357"/>
      <c r="AA77" s="2357"/>
      <c r="AB77" s="2357"/>
      <c r="AC77" s="2357"/>
      <c r="AD77" s="2357"/>
      <c r="AE77" s="2357"/>
      <c r="AF77" s="2357"/>
      <c r="AG77" s="100"/>
      <c r="AH77" s="100"/>
      <c r="AI77" s="100"/>
      <c r="AJ77" s="100"/>
      <c r="AK77" s="99"/>
    </row>
    <row r="78" spans="1:37" ht="18" customHeight="1" x14ac:dyDescent="0.15">
      <c r="A78" s="2318"/>
      <c r="B78" s="2322"/>
      <c r="C78" s="2323"/>
      <c r="D78" s="2323"/>
      <c r="E78" s="2323"/>
      <c r="F78" s="2323"/>
      <c r="G78" s="2323"/>
      <c r="H78" s="2323"/>
      <c r="I78" s="2324"/>
      <c r="J78" s="103"/>
      <c r="K78" s="100"/>
      <c r="L78" s="100"/>
      <c r="M78" s="100"/>
      <c r="N78" s="100"/>
      <c r="O78" s="100"/>
      <c r="P78" s="100"/>
      <c r="Q78" s="100"/>
      <c r="R78" s="2357"/>
      <c r="S78" s="2357"/>
      <c r="T78" s="2357"/>
      <c r="U78" s="2357"/>
      <c r="V78" s="2357"/>
      <c r="W78" s="2357"/>
      <c r="X78" s="2357"/>
      <c r="Y78" s="2357"/>
      <c r="Z78" s="2357"/>
      <c r="AA78" s="2357"/>
      <c r="AB78" s="2357"/>
      <c r="AC78" s="2357"/>
      <c r="AD78" s="2357"/>
      <c r="AE78" s="2357"/>
      <c r="AF78" s="2357"/>
      <c r="AG78" s="100"/>
      <c r="AH78" s="100"/>
      <c r="AI78" s="100"/>
      <c r="AJ78" s="100"/>
      <c r="AK78" s="99"/>
    </row>
    <row r="79" spans="1:37" ht="18" customHeight="1" x14ac:dyDescent="0.15">
      <c r="A79" s="2318"/>
      <c r="B79" s="2322"/>
      <c r="C79" s="2323"/>
      <c r="D79" s="2323"/>
      <c r="E79" s="2323"/>
      <c r="F79" s="2323"/>
      <c r="G79" s="2323"/>
      <c r="H79" s="2323"/>
      <c r="I79" s="2324"/>
      <c r="J79" s="102"/>
      <c r="K79" s="100"/>
      <c r="L79" s="100"/>
      <c r="M79" s="100"/>
      <c r="N79" s="100"/>
      <c r="O79" s="100"/>
      <c r="P79" s="100"/>
      <c r="Q79" s="100"/>
      <c r="R79" s="2357"/>
      <c r="S79" s="2357"/>
      <c r="T79" s="2357"/>
      <c r="U79" s="2357"/>
      <c r="V79" s="2357"/>
      <c r="W79" s="2357"/>
      <c r="X79" s="2357"/>
      <c r="Y79" s="2357"/>
      <c r="Z79" s="2357"/>
      <c r="AA79" s="2357"/>
      <c r="AB79" s="2357"/>
      <c r="AC79" s="2357"/>
      <c r="AD79" s="2357"/>
      <c r="AE79" s="2357"/>
      <c r="AF79" s="2357"/>
      <c r="AG79" s="100"/>
      <c r="AH79" s="100"/>
      <c r="AI79" s="100"/>
      <c r="AJ79" s="100"/>
      <c r="AK79" s="99"/>
    </row>
    <row r="80" spans="1:37" ht="18" customHeight="1" thickBot="1" x14ac:dyDescent="0.2">
      <c r="A80" s="2311"/>
      <c r="B80" s="2334"/>
      <c r="C80" s="2335"/>
      <c r="D80" s="2335"/>
      <c r="E80" s="2335"/>
      <c r="F80" s="2335"/>
      <c r="G80" s="2335"/>
      <c r="H80" s="2335"/>
      <c r="I80" s="2336"/>
      <c r="J80" s="98"/>
      <c r="K80" s="97"/>
      <c r="L80" s="97"/>
      <c r="M80" s="97"/>
      <c r="N80" s="97"/>
      <c r="O80" s="97"/>
      <c r="P80" s="97"/>
      <c r="Q80" s="97"/>
      <c r="R80" s="97"/>
      <c r="S80" s="97"/>
      <c r="T80" s="97"/>
      <c r="U80" s="97"/>
      <c r="V80" s="97"/>
      <c r="W80" s="97"/>
      <c r="X80" s="97"/>
      <c r="Y80" s="97"/>
      <c r="Z80" s="97"/>
      <c r="AA80" s="2355" t="s">
        <v>186</v>
      </c>
      <c r="AB80" s="2355"/>
      <c r="AC80" s="2355"/>
      <c r="AD80" s="2355"/>
      <c r="AE80" s="2355"/>
      <c r="AF80" s="2355"/>
      <c r="AG80" s="2355"/>
      <c r="AH80" s="2355"/>
      <c r="AI80" s="2355"/>
      <c r="AJ80" s="2355"/>
      <c r="AK80" s="2356"/>
    </row>
    <row r="81" spans="1:37" ht="24.75" customHeight="1" x14ac:dyDescent="0.15">
      <c r="A81" s="96"/>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row>
    <row r="82" spans="1:37" ht="18.95" customHeight="1" x14ac:dyDescent="0.15">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row>
    <row r="83" spans="1:37" ht="18.95" customHeight="1" x14ac:dyDescent="0.15">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row>
    <row r="84" spans="1:37" ht="18.95" customHeight="1" x14ac:dyDescent="0.15">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row>
    <row r="85" spans="1:37" ht="18.95" customHeight="1" x14ac:dyDescent="0.15">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row>
    <row r="86" spans="1:37" ht="21" customHeight="1" x14ac:dyDescent="0.15">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row>
    <row r="87" spans="1:37" ht="15" customHeight="1" x14ac:dyDescent="0.15">
      <c r="B87" s="357" t="s">
        <v>185</v>
      </c>
    </row>
    <row r="88" spans="1:37" ht="15" customHeight="1" x14ac:dyDescent="0.15">
      <c r="A88" s="2362" t="s">
        <v>184</v>
      </c>
      <c r="B88" s="2362"/>
      <c r="C88" s="2362"/>
      <c r="D88" s="2362"/>
      <c r="E88" s="2362"/>
      <c r="F88" s="2362"/>
      <c r="G88" s="2362"/>
      <c r="H88" s="2362"/>
      <c r="I88" s="2362"/>
      <c r="J88" s="2362"/>
      <c r="K88" s="2362"/>
      <c r="L88" s="2362"/>
      <c r="M88" s="2362"/>
      <c r="N88" s="2362"/>
      <c r="O88" s="2362"/>
      <c r="P88" s="2362"/>
      <c r="Q88" s="2362"/>
      <c r="R88" s="2362"/>
      <c r="S88" s="2362"/>
      <c r="T88" s="2362"/>
      <c r="U88" s="2362"/>
      <c r="V88" s="2362"/>
      <c r="W88" s="2362"/>
      <c r="X88" s="2362"/>
      <c r="Y88" s="2362"/>
      <c r="Z88" s="2362"/>
      <c r="AA88" s="2362"/>
      <c r="AB88" s="2362"/>
      <c r="AC88" s="2362"/>
      <c r="AD88" s="2362"/>
      <c r="AE88" s="2362"/>
      <c r="AF88" s="2362"/>
      <c r="AG88" s="2362"/>
      <c r="AH88" s="2362"/>
      <c r="AI88" s="2362"/>
      <c r="AJ88" s="2362"/>
      <c r="AK88" s="2362"/>
    </row>
    <row r="89" spans="1:37" ht="15" customHeight="1" x14ac:dyDescent="0.15">
      <c r="B89" s="48"/>
    </row>
    <row r="90" spans="1:37" ht="15" customHeight="1" x14ac:dyDescent="0.15">
      <c r="B90" s="48" t="s">
        <v>183</v>
      </c>
    </row>
    <row r="91" spans="1:37" ht="15" customHeight="1" x14ac:dyDescent="0.15">
      <c r="B91" s="48" t="s">
        <v>182</v>
      </c>
    </row>
    <row r="92" spans="1:37" ht="15" customHeight="1" x14ac:dyDescent="0.15">
      <c r="B92" s="48" t="s">
        <v>181</v>
      </c>
    </row>
    <row r="93" spans="1:37" ht="15" customHeight="1" x14ac:dyDescent="0.15">
      <c r="B93" s="48" t="s">
        <v>180</v>
      </c>
    </row>
    <row r="94" spans="1:37" ht="15" customHeight="1" x14ac:dyDescent="0.15">
      <c r="B94" s="48" t="s">
        <v>179</v>
      </c>
    </row>
    <row r="95" spans="1:37" ht="15" customHeight="1" x14ac:dyDescent="0.15">
      <c r="B95" s="48" t="s">
        <v>178</v>
      </c>
    </row>
    <row r="96" spans="1:37" ht="15" customHeight="1" x14ac:dyDescent="0.15">
      <c r="B96" s="48" t="s">
        <v>177</v>
      </c>
    </row>
    <row r="97" spans="2:2" ht="15" customHeight="1" x14ac:dyDescent="0.15">
      <c r="B97" s="48" t="s">
        <v>176</v>
      </c>
    </row>
    <row r="98" spans="2:2" ht="15" customHeight="1" x14ac:dyDescent="0.15">
      <c r="B98" s="48" t="s">
        <v>175</v>
      </c>
    </row>
    <row r="99" spans="2:2" ht="15" customHeight="1" x14ac:dyDescent="0.15">
      <c r="B99" s="48" t="s">
        <v>174</v>
      </c>
    </row>
    <row r="100" spans="2:2" ht="15" customHeight="1" x14ac:dyDescent="0.15">
      <c r="B100" s="48" t="s">
        <v>173</v>
      </c>
    </row>
    <row r="101" spans="2:2" ht="15" customHeight="1" x14ac:dyDescent="0.15">
      <c r="B101" s="48" t="s">
        <v>172</v>
      </c>
    </row>
    <row r="102" spans="2:2" ht="15" customHeight="1" x14ac:dyDescent="0.15">
      <c r="B102" s="48" t="s">
        <v>171</v>
      </c>
    </row>
    <row r="103" spans="2:2" ht="15" customHeight="1" x14ac:dyDescent="0.15">
      <c r="B103" s="48" t="s">
        <v>170</v>
      </c>
    </row>
    <row r="104" spans="2:2" ht="15" customHeight="1" x14ac:dyDescent="0.15">
      <c r="B104" s="48" t="s">
        <v>169</v>
      </c>
    </row>
    <row r="105" spans="2:2" ht="15" customHeight="1" x14ac:dyDescent="0.15">
      <c r="B105" s="48" t="s">
        <v>168</v>
      </c>
    </row>
    <row r="106" spans="2:2" ht="15" customHeight="1" x14ac:dyDescent="0.15">
      <c r="B106" s="48" t="s">
        <v>167</v>
      </c>
    </row>
    <row r="107" spans="2:2" ht="15" customHeight="1" x14ac:dyDescent="0.15">
      <c r="B107" s="48" t="s">
        <v>166</v>
      </c>
    </row>
    <row r="108" spans="2:2" ht="15" customHeight="1" x14ac:dyDescent="0.15">
      <c r="B108" s="48" t="s">
        <v>165</v>
      </c>
    </row>
    <row r="109" spans="2:2" ht="15" customHeight="1" x14ac:dyDescent="0.15">
      <c r="B109" s="48" t="s">
        <v>164</v>
      </c>
    </row>
    <row r="110" spans="2:2" ht="15" customHeight="1" x14ac:dyDescent="0.15">
      <c r="B110" s="48" t="s">
        <v>163</v>
      </c>
    </row>
    <row r="111" spans="2:2" ht="15" customHeight="1" x14ac:dyDescent="0.15">
      <c r="B111" s="48" t="s">
        <v>162</v>
      </c>
    </row>
    <row r="112" spans="2:2" ht="15" customHeight="1" x14ac:dyDescent="0.15">
      <c r="B112" s="48" t="s">
        <v>161</v>
      </c>
    </row>
    <row r="113" spans="2:2" ht="15" customHeight="1" x14ac:dyDescent="0.15">
      <c r="B113" s="48" t="s">
        <v>160</v>
      </c>
    </row>
    <row r="114" spans="2:2" ht="15" customHeight="1" x14ac:dyDescent="0.15">
      <c r="B114" s="48" t="s">
        <v>159</v>
      </c>
    </row>
    <row r="115" spans="2:2" ht="15" customHeight="1" x14ac:dyDescent="0.15">
      <c r="B115" s="48" t="s">
        <v>158</v>
      </c>
    </row>
    <row r="116" spans="2:2" ht="15" customHeight="1" x14ac:dyDescent="0.15">
      <c r="B116" s="48" t="s">
        <v>157</v>
      </c>
    </row>
    <row r="117" spans="2:2" ht="15" customHeight="1" x14ac:dyDescent="0.15">
      <c r="B117" s="48" t="s">
        <v>156</v>
      </c>
    </row>
  </sheetData>
  <mergeCells count="71">
    <mergeCell ref="AA14:AK14"/>
    <mergeCell ref="Q16:Z16"/>
    <mergeCell ref="Q17:Z17"/>
    <mergeCell ref="Q18:Z18"/>
    <mergeCell ref="Q19:Z19"/>
    <mergeCell ref="AA16:AK16"/>
    <mergeCell ref="AA17:AK17"/>
    <mergeCell ref="AA18:AK18"/>
    <mergeCell ref="AA19:AK19"/>
    <mergeCell ref="AA15:AK15"/>
    <mergeCell ref="E8:R8"/>
    <mergeCell ref="E9:R9"/>
    <mergeCell ref="E10:R10"/>
    <mergeCell ref="E11:R11"/>
    <mergeCell ref="X8:AK8"/>
    <mergeCell ref="X9:AK9"/>
    <mergeCell ref="X10:AK10"/>
    <mergeCell ref="X11:AK11"/>
    <mergeCell ref="A62:A80"/>
    <mergeCell ref="B62:I80"/>
    <mergeCell ref="AA80:AK80"/>
    <mergeCell ref="A88:AK88"/>
    <mergeCell ref="R77:AF79"/>
    <mergeCell ref="AA31:AJ32"/>
    <mergeCell ref="AH40:AK40"/>
    <mergeCell ref="A41:A61"/>
    <mergeCell ref="B41:I61"/>
    <mergeCell ref="AH42:AK42"/>
    <mergeCell ref="AA61:AK61"/>
    <mergeCell ref="R58:AF60"/>
    <mergeCell ref="K33:Z34"/>
    <mergeCell ref="J13:Z13"/>
    <mergeCell ref="AA33:AJ34"/>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15:A20"/>
    <mergeCell ref="B15:I20"/>
    <mergeCell ref="J15:Z15"/>
    <mergeCell ref="Q14:Z14"/>
    <mergeCell ref="J16:P16"/>
    <mergeCell ref="J17:P17"/>
    <mergeCell ref="J18:P18"/>
    <mergeCell ref="J19:P19"/>
    <mergeCell ref="AA13:AK13"/>
    <mergeCell ref="J14:P14"/>
    <mergeCell ref="AI1:AK1"/>
    <mergeCell ref="A2:AK2"/>
    <mergeCell ref="A8:A11"/>
    <mergeCell ref="B8:D8"/>
    <mergeCell ref="T8:T11"/>
    <mergeCell ref="U8:W8"/>
    <mergeCell ref="B9:D9"/>
    <mergeCell ref="U9:W9"/>
    <mergeCell ref="B10:D10"/>
    <mergeCell ref="U10:W10"/>
    <mergeCell ref="B11:D11"/>
    <mergeCell ref="U11:W11"/>
    <mergeCell ref="A13:A14"/>
    <mergeCell ref="B13:I14"/>
  </mergeCells>
  <phoneticPr fontId="5"/>
  <pageMargins left="0.7" right="0.7" top="0.75" bottom="0.75" header="0.3" footer="0.3"/>
  <pageSetup paperSize="9" scale="89" orientation="portrait" r:id="rId1"/>
  <rowBreaks count="2" manualBreakCount="2">
    <brk id="40" max="16383" man="1"/>
    <brk id="80"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pageSetUpPr fitToPage="1"/>
  </sheetPr>
  <dimension ref="A1:V51"/>
  <sheetViews>
    <sheetView view="pageBreakPreview" zoomScaleNormal="100" zoomScaleSheetLayoutView="100" workbookViewId="0">
      <selection activeCell="A3" sqref="A3"/>
    </sheetView>
  </sheetViews>
  <sheetFormatPr defaultRowHeight="13.5" x14ac:dyDescent="0.15"/>
  <cols>
    <col min="1" max="1" width="3.5" style="448" customWidth="1"/>
    <col min="2" max="2" width="4.125" style="448" customWidth="1"/>
    <col min="3" max="3" width="5.875" style="448" customWidth="1"/>
    <col min="4" max="21" width="4.125" style="448" customWidth="1"/>
    <col min="22" max="22" width="3.875" style="448" customWidth="1"/>
    <col min="23" max="24" width="4.25" style="448" customWidth="1"/>
    <col min="25" max="28" width="3" style="448" customWidth="1"/>
    <col min="29" max="30" width="9" style="448"/>
    <col min="31" max="31" width="9" style="448" customWidth="1"/>
    <col min="32" max="256" width="9" style="448"/>
    <col min="257" max="257" width="3.5" style="448" customWidth="1"/>
    <col min="258" max="258" width="4.125" style="448" customWidth="1"/>
    <col min="259" max="259" width="5.875" style="448" customWidth="1"/>
    <col min="260" max="277" width="4.125" style="448" customWidth="1"/>
    <col min="278" max="278" width="3.875" style="448" customWidth="1"/>
    <col min="279" max="280" width="4.25" style="448" customWidth="1"/>
    <col min="281" max="284" width="3" style="448" customWidth="1"/>
    <col min="285" max="286" width="9" style="448"/>
    <col min="287" max="287" width="9" style="448" customWidth="1"/>
    <col min="288" max="512" width="9" style="448"/>
    <col min="513" max="513" width="3.5" style="448" customWidth="1"/>
    <col min="514" max="514" width="4.125" style="448" customWidth="1"/>
    <col min="515" max="515" width="5.875" style="448" customWidth="1"/>
    <col min="516" max="533" width="4.125" style="448" customWidth="1"/>
    <col min="534" max="534" width="3.875" style="448" customWidth="1"/>
    <col min="535" max="536" width="4.25" style="448" customWidth="1"/>
    <col min="537" max="540" width="3" style="448" customWidth="1"/>
    <col min="541" max="542" width="9" style="448"/>
    <col min="543" max="543" width="9" style="448" customWidth="1"/>
    <col min="544" max="768" width="9" style="448"/>
    <col min="769" max="769" width="3.5" style="448" customWidth="1"/>
    <col min="770" max="770" width="4.125" style="448" customWidth="1"/>
    <col min="771" max="771" width="5.875" style="448" customWidth="1"/>
    <col min="772" max="789" width="4.125" style="448" customWidth="1"/>
    <col min="790" max="790" width="3.875" style="448" customWidth="1"/>
    <col min="791" max="792" width="4.25" style="448" customWidth="1"/>
    <col min="793" max="796" width="3" style="448" customWidth="1"/>
    <col min="797" max="798" width="9" style="448"/>
    <col min="799" max="799" width="9" style="448" customWidth="1"/>
    <col min="800" max="1024" width="9" style="448"/>
    <col min="1025" max="1025" width="3.5" style="448" customWidth="1"/>
    <col min="1026" max="1026" width="4.125" style="448" customWidth="1"/>
    <col min="1027" max="1027" width="5.875" style="448" customWidth="1"/>
    <col min="1028" max="1045" width="4.125" style="448" customWidth="1"/>
    <col min="1046" max="1046" width="3.875" style="448" customWidth="1"/>
    <col min="1047" max="1048" width="4.25" style="448" customWidth="1"/>
    <col min="1049" max="1052" width="3" style="448" customWidth="1"/>
    <col min="1053" max="1054" width="9" style="448"/>
    <col min="1055" max="1055" width="9" style="448" customWidth="1"/>
    <col min="1056" max="1280" width="9" style="448"/>
    <col min="1281" max="1281" width="3.5" style="448" customWidth="1"/>
    <col min="1282" max="1282" width="4.125" style="448" customWidth="1"/>
    <col min="1283" max="1283" width="5.875" style="448" customWidth="1"/>
    <col min="1284" max="1301" width="4.125" style="448" customWidth="1"/>
    <col min="1302" max="1302" width="3.875" style="448" customWidth="1"/>
    <col min="1303" max="1304" width="4.25" style="448" customWidth="1"/>
    <col min="1305" max="1308" width="3" style="448" customWidth="1"/>
    <col min="1309" max="1310" width="9" style="448"/>
    <col min="1311" max="1311" width="9" style="448" customWidth="1"/>
    <col min="1312" max="1536" width="9" style="448"/>
    <col min="1537" max="1537" width="3.5" style="448" customWidth="1"/>
    <col min="1538" max="1538" width="4.125" style="448" customWidth="1"/>
    <col min="1539" max="1539" width="5.875" style="448" customWidth="1"/>
    <col min="1540" max="1557" width="4.125" style="448" customWidth="1"/>
    <col min="1558" max="1558" width="3.875" style="448" customWidth="1"/>
    <col min="1559" max="1560" width="4.25" style="448" customWidth="1"/>
    <col min="1561" max="1564" width="3" style="448" customWidth="1"/>
    <col min="1565" max="1566" width="9" style="448"/>
    <col min="1567" max="1567" width="9" style="448" customWidth="1"/>
    <col min="1568" max="1792" width="9" style="448"/>
    <col min="1793" max="1793" width="3.5" style="448" customWidth="1"/>
    <col min="1794" max="1794" width="4.125" style="448" customWidth="1"/>
    <col min="1795" max="1795" width="5.875" style="448" customWidth="1"/>
    <col min="1796" max="1813" width="4.125" style="448" customWidth="1"/>
    <col min="1814" max="1814" width="3.875" style="448" customWidth="1"/>
    <col min="1815" max="1816" width="4.25" style="448" customWidth="1"/>
    <col min="1817" max="1820" width="3" style="448" customWidth="1"/>
    <col min="1821" max="1822" width="9" style="448"/>
    <col min="1823" max="1823" width="9" style="448" customWidth="1"/>
    <col min="1824" max="2048" width="9" style="448"/>
    <col min="2049" max="2049" width="3.5" style="448" customWidth="1"/>
    <col min="2050" max="2050" width="4.125" style="448" customWidth="1"/>
    <col min="2051" max="2051" width="5.875" style="448" customWidth="1"/>
    <col min="2052" max="2069" width="4.125" style="448" customWidth="1"/>
    <col min="2070" max="2070" width="3.875" style="448" customWidth="1"/>
    <col min="2071" max="2072" width="4.25" style="448" customWidth="1"/>
    <col min="2073" max="2076" width="3" style="448" customWidth="1"/>
    <col min="2077" max="2078" width="9" style="448"/>
    <col min="2079" max="2079" width="9" style="448" customWidth="1"/>
    <col min="2080" max="2304" width="9" style="448"/>
    <col min="2305" max="2305" width="3.5" style="448" customWidth="1"/>
    <col min="2306" max="2306" width="4.125" style="448" customWidth="1"/>
    <col min="2307" max="2307" width="5.875" style="448" customWidth="1"/>
    <col min="2308" max="2325" width="4.125" style="448" customWidth="1"/>
    <col min="2326" max="2326" width="3.875" style="448" customWidth="1"/>
    <col min="2327" max="2328" width="4.25" style="448" customWidth="1"/>
    <col min="2329" max="2332" width="3" style="448" customWidth="1"/>
    <col min="2333" max="2334" width="9" style="448"/>
    <col min="2335" max="2335" width="9" style="448" customWidth="1"/>
    <col min="2336" max="2560" width="9" style="448"/>
    <col min="2561" max="2561" width="3.5" style="448" customWidth="1"/>
    <col min="2562" max="2562" width="4.125" style="448" customWidth="1"/>
    <col min="2563" max="2563" width="5.875" style="448" customWidth="1"/>
    <col min="2564" max="2581" width="4.125" style="448" customWidth="1"/>
    <col min="2582" max="2582" width="3.875" style="448" customWidth="1"/>
    <col min="2583" max="2584" width="4.25" style="448" customWidth="1"/>
    <col min="2585" max="2588" width="3" style="448" customWidth="1"/>
    <col min="2589" max="2590" width="9" style="448"/>
    <col min="2591" max="2591" width="9" style="448" customWidth="1"/>
    <col min="2592" max="2816" width="9" style="448"/>
    <col min="2817" max="2817" width="3.5" style="448" customWidth="1"/>
    <col min="2818" max="2818" width="4.125" style="448" customWidth="1"/>
    <col min="2819" max="2819" width="5.875" style="448" customWidth="1"/>
    <col min="2820" max="2837" width="4.125" style="448" customWidth="1"/>
    <col min="2838" max="2838" width="3.875" style="448" customWidth="1"/>
    <col min="2839" max="2840" width="4.25" style="448" customWidth="1"/>
    <col min="2841" max="2844" width="3" style="448" customWidth="1"/>
    <col min="2845" max="2846" width="9" style="448"/>
    <col min="2847" max="2847" width="9" style="448" customWidth="1"/>
    <col min="2848" max="3072" width="9" style="448"/>
    <col min="3073" max="3073" width="3.5" style="448" customWidth="1"/>
    <col min="3074" max="3074" width="4.125" style="448" customWidth="1"/>
    <col min="3075" max="3075" width="5.875" style="448" customWidth="1"/>
    <col min="3076" max="3093" width="4.125" style="448" customWidth="1"/>
    <col min="3094" max="3094" width="3.875" style="448" customWidth="1"/>
    <col min="3095" max="3096" width="4.25" style="448" customWidth="1"/>
    <col min="3097" max="3100" width="3" style="448" customWidth="1"/>
    <col min="3101" max="3102" width="9" style="448"/>
    <col min="3103" max="3103" width="9" style="448" customWidth="1"/>
    <col min="3104" max="3328" width="9" style="448"/>
    <col min="3329" max="3329" width="3.5" style="448" customWidth="1"/>
    <col min="3330" max="3330" width="4.125" style="448" customWidth="1"/>
    <col min="3331" max="3331" width="5.875" style="448" customWidth="1"/>
    <col min="3332" max="3349" width="4.125" style="448" customWidth="1"/>
    <col min="3350" max="3350" width="3.875" style="448" customWidth="1"/>
    <col min="3351" max="3352" width="4.25" style="448" customWidth="1"/>
    <col min="3353" max="3356" width="3" style="448" customWidth="1"/>
    <col min="3357" max="3358" width="9" style="448"/>
    <col min="3359" max="3359" width="9" style="448" customWidth="1"/>
    <col min="3360" max="3584" width="9" style="448"/>
    <col min="3585" max="3585" width="3.5" style="448" customWidth="1"/>
    <col min="3586" max="3586" width="4.125" style="448" customWidth="1"/>
    <col min="3587" max="3587" width="5.875" style="448" customWidth="1"/>
    <col min="3588" max="3605" width="4.125" style="448" customWidth="1"/>
    <col min="3606" max="3606" width="3.875" style="448" customWidth="1"/>
    <col min="3607" max="3608" width="4.25" style="448" customWidth="1"/>
    <col min="3609" max="3612" width="3" style="448" customWidth="1"/>
    <col min="3613" max="3614" width="9" style="448"/>
    <col min="3615" max="3615" width="9" style="448" customWidth="1"/>
    <col min="3616" max="3840" width="9" style="448"/>
    <col min="3841" max="3841" width="3.5" style="448" customWidth="1"/>
    <col min="3842" max="3842" width="4.125" style="448" customWidth="1"/>
    <col min="3843" max="3843" width="5.875" style="448" customWidth="1"/>
    <col min="3844" max="3861" width="4.125" style="448" customWidth="1"/>
    <col min="3862" max="3862" width="3.875" style="448" customWidth="1"/>
    <col min="3863" max="3864" width="4.25" style="448" customWidth="1"/>
    <col min="3865" max="3868" width="3" style="448" customWidth="1"/>
    <col min="3869" max="3870" width="9" style="448"/>
    <col min="3871" max="3871" width="9" style="448" customWidth="1"/>
    <col min="3872" max="4096" width="9" style="448"/>
    <col min="4097" max="4097" width="3.5" style="448" customWidth="1"/>
    <col min="4098" max="4098" width="4.125" style="448" customWidth="1"/>
    <col min="4099" max="4099" width="5.875" style="448" customWidth="1"/>
    <col min="4100" max="4117" width="4.125" style="448" customWidth="1"/>
    <col min="4118" max="4118" width="3.875" style="448" customWidth="1"/>
    <col min="4119" max="4120" width="4.25" style="448" customWidth="1"/>
    <col min="4121" max="4124" width="3" style="448" customWidth="1"/>
    <col min="4125" max="4126" width="9" style="448"/>
    <col min="4127" max="4127" width="9" style="448" customWidth="1"/>
    <col min="4128" max="4352" width="9" style="448"/>
    <col min="4353" max="4353" width="3.5" style="448" customWidth="1"/>
    <col min="4354" max="4354" width="4.125" style="448" customWidth="1"/>
    <col min="4355" max="4355" width="5.875" style="448" customWidth="1"/>
    <col min="4356" max="4373" width="4.125" style="448" customWidth="1"/>
    <col min="4374" max="4374" width="3.875" style="448" customWidth="1"/>
    <col min="4375" max="4376" width="4.25" style="448" customWidth="1"/>
    <col min="4377" max="4380" width="3" style="448" customWidth="1"/>
    <col min="4381" max="4382" width="9" style="448"/>
    <col min="4383" max="4383" width="9" style="448" customWidth="1"/>
    <col min="4384" max="4608" width="9" style="448"/>
    <col min="4609" max="4609" width="3.5" style="448" customWidth="1"/>
    <col min="4610" max="4610" width="4.125" style="448" customWidth="1"/>
    <col min="4611" max="4611" width="5.875" style="448" customWidth="1"/>
    <col min="4612" max="4629" width="4.125" style="448" customWidth="1"/>
    <col min="4630" max="4630" width="3.875" style="448" customWidth="1"/>
    <col min="4631" max="4632" width="4.25" style="448" customWidth="1"/>
    <col min="4633" max="4636" width="3" style="448" customWidth="1"/>
    <col min="4637" max="4638" width="9" style="448"/>
    <col min="4639" max="4639" width="9" style="448" customWidth="1"/>
    <col min="4640" max="4864" width="9" style="448"/>
    <col min="4865" max="4865" width="3.5" style="448" customWidth="1"/>
    <col min="4866" max="4866" width="4.125" style="448" customWidth="1"/>
    <col min="4867" max="4867" width="5.875" style="448" customWidth="1"/>
    <col min="4868" max="4885" width="4.125" style="448" customWidth="1"/>
    <col min="4886" max="4886" width="3.875" style="448" customWidth="1"/>
    <col min="4887" max="4888" width="4.25" style="448" customWidth="1"/>
    <col min="4889" max="4892" width="3" style="448" customWidth="1"/>
    <col min="4893" max="4894" width="9" style="448"/>
    <col min="4895" max="4895" width="9" style="448" customWidth="1"/>
    <col min="4896" max="5120" width="9" style="448"/>
    <col min="5121" max="5121" width="3.5" style="448" customWidth="1"/>
    <col min="5122" max="5122" width="4.125" style="448" customWidth="1"/>
    <col min="5123" max="5123" width="5.875" style="448" customWidth="1"/>
    <col min="5124" max="5141" width="4.125" style="448" customWidth="1"/>
    <col min="5142" max="5142" width="3.875" style="448" customWidth="1"/>
    <col min="5143" max="5144" width="4.25" style="448" customWidth="1"/>
    <col min="5145" max="5148" width="3" style="448" customWidth="1"/>
    <col min="5149" max="5150" width="9" style="448"/>
    <col min="5151" max="5151" width="9" style="448" customWidth="1"/>
    <col min="5152" max="5376" width="9" style="448"/>
    <col min="5377" max="5377" width="3.5" style="448" customWidth="1"/>
    <col min="5378" max="5378" width="4.125" style="448" customWidth="1"/>
    <col min="5379" max="5379" width="5.875" style="448" customWidth="1"/>
    <col min="5380" max="5397" width="4.125" style="448" customWidth="1"/>
    <col min="5398" max="5398" width="3.875" style="448" customWidth="1"/>
    <col min="5399" max="5400" width="4.25" style="448" customWidth="1"/>
    <col min="5401" max="5404" width="3" style="448" customWidth="1"/>
    <col min="5405" max="5406" width="9" style="448"/>
    <col min="5407" max="5407" width="9" style="448" customWidth="1"/>
    <col min="5408" max="5632" width="9" style="448"/>
    <col min="5633" max="5633" width="3.5" style="448" customWidth="1"/>
    <col min="5634" max="5634" width="4.125" style="448" customWidth="1"/>
    <col min="5635" max="5635" width="5.875" style="448" customWidth="1"/>
    <col min="5636" max="5653" width="4.125" style="448" customWidth="1"/>
    <col min="5654" max="5654" width="3.875" style="448" customWidth="1"/>
    <col min="5655" max="5656" width="4.25" style="448" customWidth="1"/>
    <col min="5657" max="5660" width="3" style="448" customWidth="1"/>
    <col min="5661" max="5662" width="9" style="448"/>
    <col min="5663" max="5663" width="9" style="448" customWidth="1"/>
    <col min="5664" max="5888" width="9" style="448"/>
    <col min="5889" max="5889" width="3.5" style="448" customWidth="1"/>
    <col min="5890" max="5890" width="4.125" style="448" customWidth="1"/>
    <col min="5891" max="5891" width="5.875" style="448" customWidth="1"/>
    <col min="5892" max="5909" width="4.125" style="448" customWidth="1"/>
    <col min="5910" max="5910" width="3.875" style="448" customWidth="1"/>
    <col min="5911" max="5912" width="4.25" style="448" customWidth="1"/>
    <col min="5913" max="5916" width="3" style="448" customWidth="1"/>
    <col min="5917" max="5918" width="9" style="448"/>
    <col min="5919" max="5919" width="9" style="448" customWidth="1"/>
    <col min="5920" max="6144" width="9" style="448"/>
    <col min="6145" max="6145" width="3.5" style="448" customWidth="1"/>
    <col min="6146" max="6146" width="4.125" style="448" customWidth="1"/>
    <col min="6147" max="6147" width="5.875" style="448" customWidth="1"/>
    <col min="6148" max="6165" width="4.125" style="448" customWidth="1"/>
    <col min="6166" max="6166" width="3.875" style="448" customWidth="1"/>
    <col min="6167" max="6168" width="4.25" style="448" customWidth="1"/>
    <col min="6169" max="6172" width="3" style="448" customWidth="1"/>
    <col min="6173" max="6174" width="9" style="448"/>
    <col min="6175" max="6175" width="9" style="448" customWidth="1"/>
    <col min="6176" max="6400" width="9" style="448"/>
    <col min="6401" max="6401" width="3.5" style="448" customWidth="1"/>
    <col min="6402" max="6402" width="4.125" style="448" customWidth="1"/>
    <col min="6403" max="6403" width="5.875" style="448" customWidth="1"/>
    <col min="6404" max="6421" width="4.125" style="448" customWidth="1"/>
    <col min="6422" max="6422" width="3.875" style="448" customWidth="1"/>
    <col min="6423" max="6424" width="4.25" style="448" customWidth="1"/>
    <col min="6425" max="6428" width="3" style="448" customWidth="1"/>
    <col min="6429" max="6430" width="9" style="448"/>
    <col min="6431" max="6431" width="9" style="448" customWidth="1"/>
    <col min="6432" max="6656" width="9" style="448"/>
    <col min="6657" max="6657" width="3.5" style="448" customWidth="1"/>
    <col min="6658" max="6658" width="4.125" style="448" customWidth="1"/>
    <col min="6659" max="6659" width="5.875" style="448" customWidth="1"/>
    <col min="6660" max="6677" width="4.125" style="448" customWidth="1"/>
    <col min="6678" max="6678" width="3.875" style="448" customWidth="1"/>
    <col min="6679" max="6680" width="4.25" style="448" customWidth="1"/>
    <col min="6681" max="6684" width="3" style="448" customWidth="1"/>
    <col min="6685" max="6686" width="9" style="448"/>
    <col min="6687" max="6687" width="9" style="448" customWidth="1"/>
    <col min="6688" max="6912" width="9" style="448"/>
    <col min="6913" max="6913" width="3.5" style="448" customWidth="1"/>
    <col min="6914" max="6914" width="4.125" style="448" customWidth="1"/>
    <col min="6915" max="6915" width="5.875" style="448" customWidth="1"/>
    <col min="6916" max="6933" width="4.125" style="448" customWidth="1"/>
    <col min="6934" max="6934" width="3.875" style="448" customWidth="1"/>
    <col min="6935" max="6936" width="4.25" style="448" customWidth="1"/>
    <col min="6937" max="6940" width="3" style="448" customWidth="1"/>
    <col min="6941" max="6942" width="9" style="448"/>
    <col min="6943" max="6943" width="9" style="448" customWidth="1"/>
    <col min="6944" max="7168" width="9" style="448"/>
    <col min="7169" max="7169" width="3.5" style="448" customWidth="1"/>
    <col min="7170" max="7170" width="4.125" style="448" customWidth="1"/>
    <col min="7171" max="7171" width="5.875" style="448" customWidth="1"/>
    <col min="7172" max="7189" width="4.125" style="448" customWidth="1"/>
    <col min="7190" max="7190" width="3.875" style="448" customWidth="1"/>
    <col min="7191" max="7192" width="4.25" style="448" customWidth="1"/>
    <col min="7193" max="7196" width="3" style="448" customWidth="1"/>
    <col min="7197" max="7198" width="9" style="448"/>
    <col min="7199" max="7199" width="9" style="448" customWidth="1"/>
    <col min="7200" max="7424" width="9" style="448"/>
    <col min="7425" max="7425" width="3.5" style="448" customWidth="1"/>
    <col min="7426" max="7426" width="4.125" style="448" customWidth="1"/>
    <col min="7427" max="7427" width="5.875" style="448" customWidth="1"/>
    <col min="7428" max="7445" width="4.125" style="448" customWidth="1"/>
    <col min="7446" max="7446" width="3.875" style="448" customWidth="1"/>
    <col min="7447" max="7448" width="4.25" style="448" customWidth="1"/>
    <col min="7449" max="7452" width="3" style="448" customWidth="1"/>
    <col min="7453" max="7454" width="9" style="448"/>
    <col min="7455" max="7455" width="9" style="448" customWidth="1"/>
    <col min="7456" max="7680" width="9" style="448"/>
    <col min="7681" max="7681" width="3.5" style="448" customWidth="1"/>
    <col min="7682" max="7682" width="4.125" style="448" customWidth="1"/>
    <col min="7683" max="7683" width="5.875" style="448" customWidth="1"/>
    <col min="7684" max="7701" width="4.125" style="448" customWidth="1"/>
    <col min="7702" max="7702" width="3.875" style="448" customWidth="1"/>
    <col min="7703" max="7704" width="4.25" style="448" customWidth="1"/>
    <col min="7705" max="7708" width="3" style="448" customWidth="1"/>
    <col min="7709" max="7710" width="9" style="448"/>
    <col min="7711" max="7711" width="9" style="448" customWidth="1"/>
    <col min="7712" max="7936" width="9" style="448"/>
    <col min="7937" max="7937" width="3.5" style="448" customWidth="1"/>
    <col min="7938" max="7938" width="4.125" style="448" customWidth="1"/>
    <col min="7939" max="7939" width="5.875" style="448" customWidth="1"/>
    <col min="7940" max="7957" width="4.125" style="448" customWidth="1"/>
    <col min="7958" max="7958" width="3.875" style="448" customWidth="1"/>
    <col min="7959" max="7960" width="4.25" style="448" customWidth="1"/>
    <col min="7961" max="7964" width="3" style="448" customWidth="1"/>
    <col min="7965" max="7966" width="9" style="448"/>
    <col min="7967" max="7967" width="9" style="448" customWidth="1"/>
    <col min="7968" max="8192" width="9" style="448"/>
    <col min="8193" max="8193" width="3.5" style="448" customWidth="1"/>
    <col min="8194" max="8194" width="4.125" style="448" customWidth="1"/>
    <col min="8195" max="8195" width="5.875" style="448" customWidth="1"/>
    <col min="8196" max="8213" width="4.125" style="448" customWidth="1"/>
    <col min="8214" max="8214" width="3.875" style="448" customWidth="1"/>
    <col min="8215" max="8216" width="4.25" style="448" customWidth="1"/>
    <col min="8217" max="8220" width="3" style="448" customWidth="1"/>
    <col min="8221" max="8222" width="9" style="448"/>
    <col min="8223" max="8223" width="9" style="448" customWidth="1"/>
    <col min="8224" max="8448" width="9" style="448"/>
    <col min="8449" max="8449" width="3.5" style="448" customWidth="1"/>
    <col min="8450" max="8450" width="4.125" style="448" customWidth="1"/>
    <col min="8451" max="8451" width="5.875" style="448" customWidth="1"/>
    <col min="8452" max="8469" width="4.125" style="448" customWidth="1"/>
    <col min="8470" max="8470" width="3.875" style="448" customWidth="1"/>
    <col min="8471" max="8472" width="4.25" style="448" customWidth="1"/>
    <col min="8473" max="8476" width="3" style="448" customWidth="1"/>
    <col min="8477" max="8478" width="9" style="448"/>
    <col min="8479" max="8479" width="9" style="448" customWidth="1"/>
    <col min="8480" max="8704" width="9" style="448"/>
    <col min="8705" max="8705" width="3.5" style="448" customWidth="1"/>
    <col min="8706" max="8706" width="4.125" style="448" customWidth="1"/>
    <col min="8707" max="8707" width="5.875" style="448" customWidth="1"/>
    <col min="8708" max="8725" width="4.125" style="448" customWidth="1"/>
    <col min="8726" max="8726" width="3.875" style="448" customWidth="1"/>
    <col min="8727" max="8728" width="4.25" style="448" customWidth="1"/>
    <col min="8729" max="8732" width="3" style="448" customWidth="1"/>
    <col min="8733" max="8734" width="9" style="448"/>
    <col min="8735" max="8735" width="9" style="448" customWidth="1"/>
    <col min="8736" max="8960" width="9" style="448"/>
    <col min="8961" max="8961" width="3.5" style="448" customWidth="1"/>
    <col min="8962" max="8962" width="4.125" style="448" customWidth="1"/>
    <col min="8963" max="8963" width="5.875" style="448" customWidth="1"/>
    <col min="8964" max="8981" width="4.125" style="448" customWidth="1"/>
    <col min="8982" max="8982" width="3.875" style="448" customWidth="1"/>
    <col min="8983" max="8984" width="4.25" style="448" customWidth="1"/>
    <col min="8985" max="8988" width="3" style="448" customWidth="1"/>
    <col min="8989" max="8990" width="9" style="448"/>
    <col min="8991" max="8991" width="9" style="448" customWidth="1"/>
    <col min="8992" max="9216" width="9" style="448"/>
    <col min="9217" max="9217" width="3.5" style="448" customWidth="1"/>
    <col min="9218" max="9218" width="4.125" style="448" customWidth="1"/>
    <col min="9219" max="9219" width="5.875" style="448" customWidth="1"/>
    <col min="9220" max="9237" width="4.125" style="448" customWidth="1"/>
    <col min="9238" max="9238" width="3.875" style="448" customWidth="1"/>
    <col min="9239" max="9240" width="4.25" style="448" customWidth="1"/>
    <col min="9241" max="9244" width="3" style="448" customWidth="1"/>
    <col min="9245" max="9246" width="9" style="448"/>
    <col min="9247" max="9247" width="9" style="448" customWidth="1"/>
    <col min="9248" max="9472" width="9" style="448"/>
    <col min="9473" max="9473" width="3.5" style="448" customWidth="1"/>
    <col min="9474" max="9474" width="4.125" style="448" customWidth="1"/>
    <col min="9475" max="9475" width="5.875" style="448" customWidth="1"/>
    <col min="9476" max="9493" width="4.125" style="448" customWidth="1"/>
    <col min="9494" max="9494" width="3.875" style="448" customWidth="1"/>
    <col min="9495" max="9496" width="4.25" style="448" customWidth="1"/>
    <col min="9497" max="9500" width="3" style="448" customWidth="1"/>
    <col min="9501" max="9502" width="9" style="448"/>
    <col min="9503" max="9503" width="9" style="448" customWidth="1"/>
    <col min="9504" max="9728" width="9" style="448"/>
    <col min="9729" max="9729" width="3.5" style="448" customWidth="1"/>
    <col min="9730" max="9730" width="4.125" style="448" customWidth="1"/>
    <col min="9731" max="9731" width="5.875" style="448" customWidth="1"/>
    <col min="9732" max="9749" width="4.125" style="448" customWidth="1"/>
    <col min="9750" max="9750" width="3.875" style="448" customWidth="1"/>
    <col min="9751" max="9752" width="4.25" style="448" customWidth="1"/>
    <col min="9753" max="9756" width="3" style="448" customWidth="1"/>
    <col min="9757" max="9758" width="9" style="448"/>
    <col min="9759" max="9759" width="9" style="448" customWidth="1"/>
    <col min="9760" max="9984" width="9" style="448"/>
    <col min="9985" max="9985" width="3.5" style="448" customWidth="1"/>
    <col min="9986" max="9986" width="4.125" style="448" customWidth="1"/>
    <col min="9987" max="9987" width="5.875" style="448" customWidth="1"/>
    <col min="9988" max="10005" width="4.125" style="448" customWidth="1"/>
    <col min="10006" max="10006" width="3.875" style="448" customWidth="1"/>
    <col min="10007" max="10008" width="4.25" style="448" customWidth="1"/>
    <col min="10009" max="10012" width="3" style="448" customWidth="1"/>
    <col min="10013" max="10014" width="9" style="448"/>
    <col min="10015" max="10015" width="9" style="448" customWidth="1"/>
    <col min="10016" max="10240" width="9" style="448"/>
    <col min="10241" max="10241" width="3.5" style="448" customWidth="1"/>
    <col min="10242" max="10242" width="4.125" style="448" customWidth="1"/>
    <col min="10243" max="10243" width="5.875" style="448" customWidth="1"/>
    <col min="10244" max="10261" width="4.125" style="448" customWidth="1"/>
    <col min="10262" max="10262" width="3.875" style="448" customWidth="1"/>
    <col min="10263" max="10264" width="4.25" style="448" customWidth="1"/>
    <col min="10265" max="10268" width="3" style="448" customWidth="1"/>
    <col min="10269" max="10270" width="9" style="448"/>
    <col min="10271" max="10271" width="9" style="448" customWidth="1"/>
    <col min="10272" max="10496" width="9" style="448"/>
    <col min="10497" max="10497" width="3.5" style="448" customWidth="1"/>
    <col min="10498" max="10498" width="4.125" style="448" customWidth="1"/>
    <col min="10499" max="10499" width="5.875" style="448" customWidth="1"/>
    <col min="10500" max="10517" width="4.125" style="448" customWidth="1"/>
    <col min="10518" max="10518" width="3.875" style="448" customWidth="1"/>
    <col min="10519" max="10520" width="4.25" style="448" customWidth="1"/>
    <col min="10521" max="10524" width="3" style="448" customWidth="1"/>
    <col min="10525" max="10526" width="9" style="448"/>
    <col min="10527" max="10527" width="9" style="448" customWidth="1"/>
    <col min="10528" max="10752" width="9" style="448"/>
    <col min="10753" max="10753" width="3.5" style="448" customWidth="1"/>
    <col min="10754" max="10754" width="4.125" style="448" customWidth="1"/>
    <col min="10755" max="10755" width="5.875" style="448" customWidth="1"/>
    <col min="10756" max="10773" width="4.125" style="448" customWidth="1"/>
    <col min="10774" max="10774" width="3.875" style="448" customWidth="1"/>
    <col min="10775" max="10776" width="4.25" style="448" customWidth="1"/>
    <col min="10777" max="10780" width="3" style="448" customWidth="1"/>
    <col min="10781" max="10782" width="9" style="448"/>
    <col min="10783" max="10783" width="9" style="448" customWidth="1"/>
    <col min="10784" max="11008" width="9" style="448"/>
    <col min="11009" max="11009" width="3.5" style="448" customWidth="1"/>
    <col min="11010" max="11010" width="4.125" style="448" customWidth="1"/>
    <col min="11011" max="11011" width="5.875" style="448" customWidth="1"/>
    <col min="11012" max="11029" width="4.125" style="448" customWidth="1"/>
    <col min="11030" max="11030" width="3.875" style="448" customWidth="1"/>
    <col min="11031" max="11032" width="4.25" style="448" customWidth="1"/>
    <col min="11033" max="11036" width="3" style="448" customWidth="1"/>
    <col min="11037" max="11038" width="9" style="448"/>
    <col min="11039" max="11039" width="9" style="448" customWidth="1"/>
    <col min="11040" max="11264" width="9" style="448"/>
    <col min="11265" max="11265" width="3.5" style="448" customWidth="1"/>
    <col min="11266" max="11266" width="4.125" style="448" customWidth="1"/>
    <col min="11267" max="11267" width="5.875" style="448" customWidth="1"/>
    <col min="11268" max="11285" width="4.125" style="448" customWidth="1"/>
    <col min="11286" max="11286" width="3.875" style="448" customWidth="1"/>
    <col min="11287" max="11288" width="4.25" style="448" customWidth="1"/>
    <col min="11289" max="11292" width="3" style="448" customWidth="1"/>
    <col min="11293" max="11294" width="9" style="448"/>
    <col min="11295" max="11295" width="9" style="448" customWidth="1"/>
    <col min="11296" max="11520" width="9" style="448"/>
    <col min="11521" max="11521" width="3.5" style="448" customWidth="1"/>
    <col min="11522" max="11522" width="4.125" style="448" customWidth="1"/>
    <col min="11523" max="11523" width="5.875" style="448" customWidth="1"/>
    <col min="11524" max="11541" width="4.125" style="448" customWidth="1"/>
    <col min="11542" max="11542" width="3.875" style="448" customWidth="1"/>
    <col min="11543" max="11544" width="4.25" style="448" customWidth="1"/>
    <col min="11545" max="11548" width="3" style="448" customWidth="1"/>
    <col min="11549" max="11550" width="9" style="448"/>
    <col min="11551" max="11551" width="9" style="448" customWidth="1"/>
    <col min="11552" max="11776" width="9" style="448"/>
    <col min="11777" max="11777" width="3.5" style="448" customWidth="1"/>
    <col min="11778" max="11778" width="4.125" style="448" customWidth="1"/>
    <col min="11779" max="11779" width="5.875" style="448" customWidth="1"/>
    <col min="11780" max="11797" width="4.125" style="448" customWidth="1"/>
    <col min="11798" max="11798" width="3.875" style="448" customWidth="1"/>
    <col min="11799" max="11800" width="4.25" style="448" customWidth="1"/>
    <col min="11801" max="11804" width="3" style="448" customWidth="1"/>
    <col min="11805" max="11806" width="9" style="448"/>
    <col min="11807" max="11807" width="9" style="448" customWidth="1"/>
    <col min="11808" max="12032" width="9" style="448"/>
    <col min="12033" max="12033" width="3.5" style="448" customWidth="1"/>
    <col min="12034" max="12034" width="4.125" style="448" customWidth="1"/>
    <col min="12035" max="12035" width="5.875" style="448" customWidth="1"/>
    <col min="12036" max="12053" width="4.125" style="448" customWidth="1"/>
    <col min="12054" max="12054" width="3.875" style="448" customWidth="1"/>
    <col min="12055" max="12056" width="4.25" style="448" customWidth="1"/>
    <col min="12057" max="12060" width="3" style="448" customWidth="1"/>
    <col min="12061" max="12062" width="9" style="448"/>
    <col min="12063" max="12063" width="9" style="448" customWidth="1"/>
    <col min="12064" max="12288" width="9" style="448"/>
    <col min="12289" max="12289" width="3.5" style="448" customWidth="1"/>
    <col min="12290" max="12290" width="4.125" style="448" customWidth="1"/>
    <col min="12291" max="12291" width="5.875" style="448" customWidth="1"/>
    <col min="12292" max="12309" width="4.125" style="448" customWidth="1"/>
    <col min="12310" max="12310" width="3.875" style="448" customWidth="1"/>
    <col min="12311" max="12312" width="4.25" style="448" customWidth="1"/>
    <col min="12313" max="12316" width="3" style="448" customWidth="1"/>
    <col min="12317" max="12318" width="9" style="448"/>
    <col min="12319" max="12319" width="9" style="448" customWidth="1"/>
    <col min="12320" max="12544" width="9" style="448"/>
    <col min="12545" max="12545" width="3.5" style="448" customWidth="1"/>
    <col min="12546" max="12546" width="4.125" style="448" customWidth="1"/>
    <col min="12547" max="12547" width="5.875" style="448" customWidth="1"/>
    <col min="12548" max="12565" width="4.125" style="448" customWidth="1"/>
    <col min="12566" max="12566" width="3.875" style="448" customWidth="1"/>
    <col min="12567" max="12568" width="4.25" style="448" customWidth="1"/>
    <col min="12569" max="12572" width="3" style="448" customWidth="1"/>
    <col min="12573" max="12574" width="9" style="448"/>
    <col min="12575" max="12575" width="9" style="448" customWidth="1"/>
    <col min="12576" max="12800" width="9" style="448"/>
    <col min="12801" max="12801" width="3.5" style="448" customWidth="1"/>
    <col min="12802" max="12802" width="4.125" style="448" customWidth="1"/>
    <col min="12803" max="12803" width="5.875" style="448" customWidth="1"/>
    <col min="12804" max="12821" width="4.125" style="448" customWidth="1"/>
    <col min="12822" max="12822" width="3.875" style="448" customWidth="1"/>
    <col min="12823" max="12824" width="4.25" style="448" customWidth="1"/>
    <col min="12825" max="12828" width="3" style="448" customWidth="1"/>
    <col min="12829" max="12830" width="9" style="448"/>
    <col min="12831" max="12831" width="9" style="448" customWidth="1"/>
    <col min="12832" max="13056" width="9" style="448"/>
    <col min="13057" max="13057" width="3.5" style="448" customWidth="1"/>
    <col min="13058" max="13058" width="4.125" style="448" customWidth="1"/>
    <col min="13059" max="13059" width="5.875" style="448" customWidth="1"/>
    <col min="13060" max="13077" width="4.125" style="448" customWidth="1"/>
    <col min="13078" max="13078" width="3.875" style="448" customWidth="1"/>
    <col min="13079" max="13080" width="4.25" style="448" customWidth="1"/>
    <col min="13081" max="13084" width="3" style="448" customWidth="1"/>
    <col min="13085" max="13086" width="9" style="448"/>
    <col min="13087" max="13087" width="9" style="448" customWidth="1"/>
    <col min="13088" max="13312" width="9" style="448"/>
    <col min="13313" max="13313" width="3.5" style="448" customWidth="1"/>
    <col min="13314" max="13314" width="4.125" style="448" customWidth="1"/>
    <col min="13315" max="13315" width="5.875" style="448" customWidth="1"/>
    <col min="13316" max="13333" width="4.125" style="448" customWidth="1"/>
    <col min="13334" max="13334" width="3.875" style="448" customWidth="1"/>
    <col min="13335" max="13336" width="4.25" style="448" customWidth="1"/>
    <col min="13337" max="13340" width="3" style="448" customWidth="1"/>
    <col min="13341" max="13342" width="9" style="448"/>
    <col min="13343" max="13343" width="9" style="448" customWidth="1"/>
    <col min="13344" max="13568" width="9" style="448"/>
    <col min="13569" max="13569" width="3.5" style="448" customWidth="1"/>
    <col min="13570" max="13570" width="4.125" style="448" customWidth="1"/>
    <col min="13571" max="13571" width="5.875" style="448" customWidth="1"/>
    <col min="13572" max="13589" width="4.125" style="448" customWidth="1"/>
    <col min="13590" max="13590" width="3.875" style="448" customWidth="1"/>
    <col min="13591" max="13592" width="4.25" style="448" customWidth="1"/>
    <col min="13593" max="13596" width="3" style="448" customWidth="1"/>
    <col min="13597" max="13598" width="9" style="448"/>
    <col min="13599" max="13599" width="9" style="448" customWidth="1"/>
    <col min="13600" max="13824" width="9" style="448"/>
    <col min="13825" max="13825" width="3.5" style="448" customWidth="1"/>
    <col min="13826" max="13826" width="4.125" style="448" customWidth="1"/>
    <col min="13827" max="13827" width="5.875" style="448" customWidth="1"/>
    <col min="13828" max="13845" width="4.125" style="448" customWidth="1"/>
    <col min="13846" max="13846" width="3.875" style="448" customWidth="1"/>
    <col min="13847" max="13848" width="4.25" style="448" customWidth="1"/>
    <col min="13849" max="13852" width="3" style="448" customWidth="1"/>
    <col min="13853" max="13854" width="9" style="448"/>
    <col min="13855" max="13855" width="9" style="448" customWidth="1"/>
    <col min="13856" max="14080" width="9" style="448"/>
    <col min="14081" max="14081" width="3.5" style="448" customWidth="1"/>
    <col min="14082" max="14082" width="4.125" style="448" customWidth="1"/>
    <col min="14083" max="14083" width="5.875" style="448" customWidth="1"/>
    <col min="14084" max="14101" width="4.125" style="448" customWidth="1"/>
    <col min="14102" max="14102" width="3.875" style="448" customWidth="1"/>
    <col min="14103" max="14104" width="4.25" style="448" customWidth="1"/>
    <col min="14105" max="14108" width="3" style="448" customWidth="1"/>
    <col min="14109" max="14110" width="9" style="448"/>
    <col min="14111" max="14111" width="9" style="448" customWidth="1"/>
    <col min="14112" max="14336" width="9" style="448"/>
    <col min="14337" max="14337" width="3.5" style="448" customWidth="1"/>
    <col min="14338" max="14338" width="4.125" style="448" customWidth="1"/>
    <col min="14339" max="14339" width="5.875" style="448" customWidth="1"/>
    <col min="14340" max="14357" width="4.125" style="448" customWidth="1"/>
    <col min="14358" max="14358" width="3.875" style="448" customWidth="1"/>
    <col min="14359" max="14360" width="4.25" style="448" customWidth="1"/>
    <col min="14361" max="14364" width="3" style="448" customWidth="1"/>
    <col min="14365" max="14366" width="9" style="448"/>
    <col min="14367" max="14367" width="9" style="448" customWidth="1"/>
    <col min="14368" max="14592" width="9" style="448"/>
    <col min="14593" max="14593" width="3.5" style="448" customWidth="1"/>
    <col min="14594" max="14594" width="4.125" style="448" customWidth="1"/>
    <col min="14595" max="14595" width="5.875" style="448" customWidth="1"/>
    <col min="14596" max="14613" width="4.125" style="448" customWidth="1"/>
    <col min="14614" max="14614" width="3.875" style="448" customWidth="1"/>
    <col min="14615" max="14616" width="4.25" style="448" customWidth="1"/>
    <col min="14617" max="14620" width="3" style="448" customWidth="1"/>
    <col min="14621" max="14622" width="9" style="448"/>
    <col min="14623" max="14623" width="9" style="448" customWidth="1"/>
    <col min="14624" max="14848" width="9" style="448"/>
    <col min="14849" max="14849" width="3.5" style="448" customWidth="1"/>
    <col min="14850" max="14850" width="4.125" style="448" customWidth="1"/>
    <col min="14851" max="14851" width="5.875" style="448" customWidth="1"/>
    <col min="14852" max="14869" width="4.125" style="448" customWidth="1"/>
    <col min="14870" max="14870" width="3.875" style="448" customWidth="1"/>
    <col min="14871" max="14872" width="4.25" style="448" customWidth="1"/>
    <col min="14873" max="14876" width="3" style="448" customWidth="1"/>
    <col min="14877" max="14878" width="9" style="448"/>
    <col min="14879" max="14879" width="9" style="448" customWidth="1"/>
    <col min="14880" max="15104" width="9" style="448"/>
    <col min="15105" max="15105" width="3.5" style="448" customWidth="1"/>
    <col min="15106" max="15106" width="4.125" style="448" customWidth="1"/>
    <col min="15107" max="15107" width="5.875" style="448" customWidth="1"/>
    <col min="15108" max="15125" width="4.125" style="448" customWidth="1"/>
    <col min="15126" max="15126" width="3.875" style="448" customWidth="1"/>
    <col min="15127" max="15128" width="4.25" style="448" customWidth="1"/>
    <col min="15129" max="15132" width="3" style="448" customWidth="1"/>
    <col min="15133" max="15134" width="9" style="448"/>
    <col min="15135" max="15135" width="9" style="448" customWidth="1"/>
    <col min="15136" max="15360" width="9" style="448"/>
    <col min="15361" max="15361" width="3.5" style="448" customWidth="1"/>
    <col min="15362" max="15362" width="4.125" style="448" customWidth="1"/>
    <col min="15363" max="15363" width="5.875" style="448" customWidth="1"/>
    <col min="15364" max="15381" width="4.125" style="448" customWidth="1"/>
    <col min="15382" max="15382" width="3.875" style="448" customWidth="1"/>
    <col min="15383" max="15384" width="4.25" style="448" customWidth="1"/>
    <col min="15385" max="15388" width="3" style="448" customWidth="1"/>
    <col min="15389" max="15390" width="9" style="448"/>
    <col min="15391" max="15391" width="9" style="448" customWidth="1"/>
    <col min="15392" max="15616" width="9" style="448"/>
    <col min="15617" max="15617" width="3.5" style="448" customWidth="1"/>
    <col min="15618" max="15618" width="4.125" style="448" customWidth="1"/>
    <col min="15619" max="15619" width="5.875" style="448" customWidth="1"/>
    <col min="15620" max="15637" width="4.125" style="448" customWidth="1"/>
    <col min="15638" max="15638" width="3.875" style="448" customWidth="1"/>
    <col min="15639" max="15640" width="4.25" style="448" customWidth="1"/>
    <col min="15641" max="15644" width="3" style="448" customWidth="1"/>
    <col min="15645" max="15646" width="9" style="448"/>
    <col min="15647" max="15647" width="9" style="448" customWidth="1"/>
    <col min="15648" max="15872" width="9" style="448"/>
    <col min="15873" max="15873" width="3.5" style="448" customWidth="1"/>
    <col min="15874" max="15874" width="4.125" style="448" customWidth="1"/>
    <col min="15875" max="15875" width="5.875" style="448" customWidth="1"/>
    <col min="15876" max="15893" width="4.125" style="448" customWidth="1"/>
    <col min="15894" max="15894" width="3.875" style="448" customWidth="1"/>
    <col min="15895" max="15896" width="4.25" style="448" customWidth="1"/>
    <col min="15897" max="15900" width="3" style="448" customWidth="1"/>
    <col min="15901" max="15902" width="9" style="448"/>
    <col min="15903" max="15903" width="9" style="448" customWidth="1"/>
    <col min="15904" max="16128" width="9" style="448"/>
    <col min="16129" max="16129" width="3.5" style="448" customWidth="1"/>
    <col min="16130" max="16130" width="4.125" style="448" customWidth="1"/>
    <col min="16131" max="16131" width="5.875" style="448" customWidth="1"/>
    <col min="16132" max="16149" width="4.125" style="448" customWidth="1"/>
    <col min="16150" max="16150" width="3.875" style="448" customWidth="1"/>
    <col min="16151" max="16152" width="4.25" style="448" customWidth="1"/>
    <col min="16153" max="16156" width="3" style="448" customWidth="1"/>
    <col min="16157" max="16158" width="9" style="448"/>
    <col min="16159" max="16159" width="9" style="448" customWidth="1"/>
    <col min="16160" max="16384" width="9" style="448"/>
  </cols>
  <sheetData>
    <row r="1" spans="1:22" ht="15" customHeight="1" x14ac:dyDescent="0.15">
      <c r="A1" s="448" t="s">
        <v>772</v>
      </c>
    </row>
    <row r="2" spans="1:22" ht="41.25" customHeight="1" x14ac:dyDescent="0.15"/>
    <row r="3" spans="1:22" s="449" customFormat="1" ht="15.75" customHeight="1" x14ac:dyDescent="0.15">
      <c r="A3" s="449" t="s">
        <v>773</v>
      </c>
    </row>
    <row r="4" spans="1:22" s="449" customFormat="1" ht="15.75" customHeight="1" x14ac:dyDescent="0.15">
      <c r="A4" s="449" t="s">
        <v>774</v>
      </c>
    </row>
    <row r="5" spans="1:22" s="449" customFormat="1" ht="15.75" customHeight="1" x14ac:dyDescent="0.15">
      <c r="B5" s="449" t="s">
        <v>775</v>
      </c>
    </row>
    <row r="6" spans="1:22" s="449" customFormat="1" ht="18" customHeight="1" x14ac:dyDescent="0.15">
      <c r="A6" s="450"/>
      <c r="B6" s="451"/>
      <c r="C6" s="452"/>
      <c r="D6" s="452"/>
      <c r="E6" s="452"/>
      <c r="F6" s="452"/>
      <c r="G6" s="452"/>
      <c r="H6" s="452"/>
      <c r="I6" s="452"/>
      <c r="J6" s="452" t="s">
        <v>776</v>
      </c>
      <c r="K6" s="452"/>
      <c r="L6" s="452"/>
      <c r="M6" s="452"/>
      <c r="N6" s="452"/>
      <c r="O6" s="452"/>
      <c r="P6" s="452"/>
      <c r="Q6" s="452"/>
      <c r="R6" s="452"/>
      <c r="S6" s="452"/>
      <c r="T6" s="452"/>
      <c r="U6" s="452"/>
      <c r="V6" s="453"/>
    </row>
    <row r="7" spans="1:22" s="449" customFormat="1" ht="15.75" customHeight="1" x14ac:dyDescent="0.15">
      <c r="A7" s="454"/>
      <c r="B7" s="455" t="s">
        <v>777</v>
      </c>
      <c r="C7" s="456"/>
      <c r="D7" s="456"/>
      <c r="E7" s="456"/>
      <c r="F7" s="456"/>
      <c r="G7" s="456"/>
      <c r="H7" s="456"/>
      <c r="I7" s="456"/>
      <c r="J7" s="456"/>
      <c r="K7" s="456"/>
      <c r="L7" s="456"/>
      <c r="M7" s="456"/>
      <c r="N7" s="456"/>
      <c r="O7" s="456"/>
      <c r="P7" s="456"/>
      <c r="Q7" s="456"/>
      <c r="R7" s="456"/>
      <c r="S7" s="456"/>
      <c r="T7" s="456"/>
      <c r="U7" s="456"/>
      <c r="V7" s="457"/>
    </row>
    <row r="8" spans="1:22" s="449" customFormat="1" ht="15.75" customHeight="1" x14ac:dyDescent="0.15">
      <c r="A8" s="458"/>
      <c r="B8" s="459" t="s">
        <v>778</v>
      </c>
      <c r="V8" s="460"/>
    </row>
    <row r="9" spans="1:22" s="449" customFormat="1" ht="15.75" customHeight="1" x14ac:dyDescent="0.15">
      <c r="A9" s="458"/>
      <c r="B9" s="459" t="s">
        <v>779</v>
      </c>
      <c r="V9" s="460"/>
    </row>
    <row r="10" spans="1:22" s="449" customFormat="1" ht="15.75" customHeight="1" x14ac:dyDescent="0.15">
      <c r="A10" s="461">
        <v>1</v>
      </c>
      <c r="B10" s="459" t="s">
        <v>780</v>
      </c>
      <c r="V10" s="460"/>
    </row>
    <row r="11" spans="1:22" s="449" customFormat="1" ht="15.75" customHeight="1" x14ac:dyDescent="0.15">
      <c r="A11" s="458"/>
      <c r="B11" s="459" t="s">
        <v>781</v>
      </c>
      <c r="V11" s="460"/>
    </row>
    <row r="12" spans="1:22" s="449" customFormat="1" ht="15.75" customHeight="1" x14ac:dyDescent="0.15">
      <c r="A12" s="458"/>
      <c r="B12" s="462" t="s">
        <v>782</v>
      </c>
      <c r="V12" s="460"/>
    </row>
    <row r="13" spans="1:22" s="449" customFormat="1" ht="15.75" customHeight="1" x14ac:dyDescent="0.15">
      <c r="A13" s="458"/>
      <c r="B13" s="462" t="s">
        <v>783</v>
      </c>
      <c r="V13" s="460"/>
    </row>
    <row r="14" spans="1:22" s="449" customFormat="1" ht="6" customHeight="1" x14ac:dyDescent="0.15">
      <c r="A14" s="458"/>
      <c r="B14" s="459"/>
      <c r="V14" s="460"/>
    </row>
    <row r="15" spans="1:22" s="449" customFormat="1" ht="15.75" customHeight="1" x14ac:dyDescent="0.15">
      <c r="A15" s="458"/>
      <c r="B15" s="459"/>
      <c r="D15" s="463"/>
      <c r="E15" s="463"/>
      <c r="F15" s="463"/>
      <c r="G15" s="463"/>
      <c r="H15" s="463"/>
      <c r="I15" s="463"/>
      <c r="J15" s="463"/>
      <c r="K15" s="463"/>
      <c r="V15" s="460"/>
    </row>
    <row r="16" spans="1:22" s="449" customFormat="1" ht="6" customHeight="1" x14ac:dyDescent="0.15">
      <c r="A16" s="464"/>
      <c r="B16" s="465"/>
      <c r="C16" s="466"/>
      <c r="D16" s="466"/>
      <c r="E16" s="466"/>
      <c r="F16" s="466"/>
      <c r="G16" s="466"/>
      <c r="H16" s="466"/>
      <c r="I16" s="466"/>
      <c r="J16" s="466"/>
      <c r="K16" s="466"/>
      <c r="L16" s="466"/>
      <c r="M16" s="466"/>
      <c r="N16" s="466"/>
      <c r="O16" s="466"/>
      <c r="P16" s="466"/>
      <c r="Q16" s="466"/>
      <c r="R16" s="466"/>
      <c r="S16" s="466"/>
      <c r="T16" s="466"/>
      <c r="U16" s="466"/>
      <c r="V16" s="467"/>
    </row>
    <row r="17" spans="1:22" s="449" customFormat="1" ht="25.5" customHeight="1" x14ac:dyDescent="0.15">
      <c r="A17" s="463">
        <v>2</v>
      </c>
      <c r="B17" s="468" t="s">
        <v>784</v>
      </c>
      <c r="C17" s="452"/>
      <c r="D17" s="452"/>
      <c r="E17" s="452"/>
      <c r="F17" s="452"/>
      <c r="G17" s="452"/>
      <c r="H17" s="452"/>
      <c r="I17" s="452"/>
      <c r="J17" s="452"/>
      <c r="K17" s="452"/>
      <c r="L17" s="452"/>
      <c r="M17" s="452"/>
      <c r="N17" s="452"/>
      <c r="O17" s="452"/>
      <c r="P17" s="452"/>
      <c r="Q17" s="452"/>
      <c r="R17" s="452"/>
      <c r="S17" s="452"/>
      <c r="T17" s="452"/>
      <c r="U17" s="452"/>
      <c r="V17" s="453"/>
    </row>
    <row r="18" spans="1:22" s="449" customFormat="1" ht="15.75" customHeight="1" x14ac:dyDescent="0.15">
      <c r="A18" s="454"/>
      <c r="B18" s="469" t="s">
        <v>785</v>
      </c>
      <c r="C18" s="456"/>
      <c r="D18" s="456"/>
      <c r="E18" s="456"/>
      <c r="F18" s="456"/>
      <c r="G18" s="456"/>
      <c r="H18" s="456"/>
      <c r="I18" s="456"/>
      <c r="J18" s="456"/>
      <c r="K18" s="456"/>
      <c r="L18" s="456"/>
      <c r="M18" s="456"/>
      <c r="N18" s="456"/>
      <c r="O18" s="456"/>
      <c r="P18" s="456"/>
      <c r="Q18" s="456"/>
      <c r="R18" s="456"/>
      <c r="S18" s="456"/>
      <c r="T18" s="456"/>
      <c r="U18" s="456"/>
      <c r="V18" s="457"/>
    </row>
    <row r="19" spans="1:22" s="449" customFormat="1" ht="15.75" customHeight="1" x14ac:dyDescent="0.15">
      <c r="A19" s="461">
        <v>3</v>
      </c>
      <c r="B19" s="462" t="s">
        <v>786</v>
      </c>
      <c r="V19" s="460"/>
    </row>
    <row r="20" spans="1:22" s="449" customFormat="1" ht="15.75" customHeight="1" x14ac:dyDescent="0.15">
      <c r="A20" s="470"/>
      <c r="B20" s="465" t="s">
        <v>787</v>
      </c>
      <c r="C20" s="471"/>
      <c r="D20" s="472" t="s">
        <v>788</v>
      </c>
      <c r="E20" s="471"/>
      <c r="F20" s="466" t="s">
        <v>789</v>
      </c>
      <c r="G20" s="466"/>
      <c r="H20" s="466"/>
      <c r="I20" s="466"/>
      <c r="J20" s="466"/>
      <c r="K20" s="466"/>
      <c r="L20" s="473" t="s">
        <v>790</v>
      </c>
      <c r="M20" s="466"/>
      <c r="N20" s="466"/>
      <c r="O20" s="466"/>
      <c r="P20" s="466"/>
      <c r="Q20" s="466"/>
      <c r="R20" s="466"/>
      <c r="S20" s="466"/>
      <c r="T20" s="466"/>
      <c r="U20" s="466"/>
      <c r="V20" s="467"/>
    </row>
    <row r="21" spans="1:22" s="449" customFormat="1" ht="15.75" customHeight="1" x14ac:dyDescent="0.15">
      <c r="A21" s="2376">
        <v>4</v>
      </c>
      <c r="B21" s="455" t="s">
        <v>791</v>
      </c>
      <c r="C21" s="456"/>
      <c r="D21" s="456"/>
      <c r="E21" s="456"/>
      <c r="F21" s="456"/>
      <c r="G21" s="456"/>
      <c r="H21" s="456"/>
      <c r="I21" s="456"/>
      <c r="J21" s="456"/>
      <c r="K21" s="456"/>
      <c r="L21" s="456"/>
      <c r="M21" s="456"/>
      <c r="N21" s="456"/>
      <c r="O21" s="456"/>
      <c r="P21" s="456"/>
      <c r="Q21" s="456"/>
      <c r="R21" s="456"/>
      <c r="S21" s="456"/>
      <c r="T21" s="456"/>
      <c r="U21" s="456"/>
      <c r="V21" s="457"/>
    </row>
    <row r="22" spans="1:22" s="449" customFormat="1" ht="15.75" customHeight="1" x14ac:dyDescent="0.15">
      <c r="A22" s="2377"/>
      <c r="B22" s="474" t="s">
        <v>792</v>
      </c>
      <c r="C22" s="466"/>
      <c r="D22" s="466"/>
      <c r="E22" s="466"/>
      <c r="F22" s="466"/>
      <c r="G22" s="466"/>
      <c r="H22" s="466"/>
      <c r="I22" s="466"/>
      <c r="J22" s="466"/>
      <c r="K22" s="466"/>
      <c r="L22" s="466"/>
      <c r="M22" s="466"/>
      <c r="N22" s="466"/>
      <c r="O22" s="466"/>
      <c r="P22" s="466"/>
      <c r="Q22" s="466"/>
      <c r="R22" s="466"/>
      <c r="S22" s="466"/>
      <c r="T22" s="466"/>
      <c r="U22" s="466"/>
      <c r="V22" s="467"/>
    </row>
    <row r="23" spans="1:22" s="449" customFormat="1" ht="15.75" customHeight="1" x14ac:dyDescent="0.15">
      <c r="A23" s="475"/>
      <c r="B23" s="469" t="s">
        <v>793</v>
      </c>
      <c r="C23" s="456"/>
      <c r="D23" s="456"/>
      <c r="E23" s="456"/>
      <c r="F23" s="456"/>
      <c r="G23" s="456"/>
      <c r="H23" s="456"/>
      <c r="I23" s="456"/>
      <c r="J23" s="456"/>
      <c r="K23" s="456"/>
      <c r="L23" s="456"/>
      <c r="M23" s="456"/>
      <c r="N23" s="456"/>
      <c r="O23" s="456"/>
      <c r="P23" s="456"/>
      <c r="Q23" s="456"/>
      <c r="R23" s="456"/>
      <c r="S23" s="456"/>
      <c r="T23" s="456"/>
      <c r="U23" s="456"/>
      <c r="V23" s="457"/>
    </row>
    <row r="24" spans="1:22" s="449" customFormat="1" ht="15.75" customHeight="1" x14ac:dyDescent="0.15">
      <c r="A24" s="461">
        <v>5</v>
      </c>
      <c r="B24" s="462" t="s">
        <v>794</v>
      </c>
      <c r="V24" s="460"/>
    </row>
    <row r="25" spans="1:22" s="449" customFormat="1" ht="15.75" customHeight="1" x14ac:dyDescent="0.15">
      <c r="A25" s="464"/>
      <c r="B25" s="474" t="s">
        <v>795</v>
      </c>
      <c r="C25" s="466"/>
      <c r="D25" s="466"/>
      <c r="E25" s="466"/>
      <c r="F25" s="466"/>
      <c r="G25" s="466"/>
      <c r="H25" s="466"/>
      <c r="I25" s="466"/>
      <c r="J25" s="466"/>
      <c r="K25" s="466"/>
      <c r="L25" s="466"/>
      <c r="M25" s="466"/>
      <c r="N25" s="466"/>
      <c r="O25" s="466"/>
      <c r="P25" s="466"/>
      <c r="Q25" s="466"/>
      <c r="R25" s="466"/>
      <c r="S25" s="466"/>
      <c r="T25" s="466"/>
      <c r="U25" s="466"/>
      <c r="V25" s="467"/>
    </row>
    <row r="26" spans="1:22" s="449" customFormat="1" ht="15.75" customHeight="1" x14ac:dyDescent="0.15">
      <c r="B26" s="476"/>
    </row>
    <row r="27" spans="1:22" s="449" customFormat="1" ht="15.75" customHeight="1" x14ac:dyDescent="0.15">
      <c r="A27" s="449" t="s">
        <v>796</v>
      </c>
    </row>
    <row r="28" spans="1:22" s="449" customFormat="1" ht="15.75" customHeight="1" x14ac:dyDescent="0.15">
      <c r="B28" s="449" t="s">
        <v>775</v>
      </c>
    </row>
    <row r="29" spans="1:22" s="449" customFormat="1" ht="18" customHeight="1" x14ac:dyDescent="0.15">
      <c r="A29" s="450"/>
      <c r="B29" s="451"/>
      <c r="C29" s="452"/>
      <c r="D29" s="477"/>
      <c r="E29" s="452"/>
      <c r="F29" s="452"/>
      <c r="G29" s="452"/>
      <c r="H29" s="452"/>
      <c r="I29" s="452"/>
      <c r="J29" s="452" t="s">
        <v>776</v>
      </c>
      <c r="K29" s="452"/>
      <c r="L29" s="452"/>
      <c r="M29" s="452"/>
      <c r="N29" s="452"/>
      <c r="O29" s="452"/>
      <c r="P29" s="452"/>
      <c r="Q29" s="452"/>
      <c r="R29" s="452"/>
      <c r="S29" s="452"/>
      <c r="T29" s="452"/>
      <c r="U29" s="452"/>
      <c r="V29" s="453"/>
    </row>
    <row r="30" spans="1:22" s="449" customFormat="1" ht="15.75" customHeight="1" x14ac:dyDescent="0.15">
      <c r="A30" s="475"/>
      <c r="B30" s="455" t="s">
        <v>777</v>
      </c>
      <c r="C30" s="456"/>
      <c r="D30" s="456"/>
      <c r="E30" s="456"/>
      <c r="F30" s="456"/>
      <c r="G30" s="456"/>
      <c r="H30" s="456"/>
      <c r="I30" s="456"/>
      <c r="J30" s="456"/>
      <c r="K30" s="456"/>
      <c r="L30" s="456"/>
      <c r="M30" s="456"/>
      <c r="N30" s="456"/>
      <c r="O30" s="456"/>
      <c r="P30" s="456"/>
      <c r="Q30" s="456"/>
      <c r="R30" s="456"/>
      <c r="S30" s="456"/>
      <c r="T30" s="456"/>
      <c r="U30" s="456"/>
      <c r="V30" s="457"/>
    </row>
    <row r="31" spans="1:22" s="449" customFormat="1" ht="15.75" customHeight="1" x14ac:dyDescent="0.15">
      <c r="A31" s="461"/>
      <c r="B31" s="459" t="s">
        <v>797</v>
      </c>
      <c r="V31" s="460"/>
    </row>
    <row r="32" spans="1:22" s="449" customFormat="1" ht="15.75" customHeight="1" x14ac:dyDescent="0.15">
      <c r="A32" s="461"/>
      <c r="B32" s="459" t="s">
        <v>798</v>
      </c>
      <c r="V32" s="460"/>
    </row>
    <row r="33" spans="1:22" s="449" customFormat="1" ht="15.75" customHeight="1" x14ac:dyDescent="0.15">
      <c r="A33" s="461">
        <v>1</v>
      </c>
      <c r="B33" s="462" t="s">
        <v>799</v>
      </c>
      <c r="V33" s="460"/>
    </row>
    <row r="34" spans="1:22" s="449" customFormat="1" ht="15.75" customHeight="1" x14ac:dyDescent="0.15">
      <c r="A34" s="461"/>
      <c r="B34" s="462" t="s">
        <v>800</v>
      </c>
      <c r="V34" s="460"/>
    </row>
    <row r="35" spans="1:22" s="449" customFormat="1" ht="6" customHeight="1" x14ac:dyDescent="0.15">
      <c r="A35" s="461"/>
      <c r="B35" s="459"/>
      <c r="V35" s="460"/>
    </row>
    <row r="36" spans="1:22" s="449" customFormat="1" ht="15.75" customHeight="1" x14ac:dyDescent="0.15">
      <c r="A36" s="461"/>
      <c r="B36" s="459"/>
      <c r="D36" s="463"/>
      <c r="E36" s="463"/>
      <c r="F36" s="463"/>
      <c r="G36" s="463"/>
      <c r="H36" s="463"/>
      <c r="I36" s="463"/>
      <c r="J36" s="463"/>
      <c r="K36" s="463"/>
      <c r="L36" s="463"/>
      <c r="M36" s="463"/>
      <c r="N36" s="463"/>
      <c r="O36" s="478" t="s">
        <v>801</v>
      </c>
      <c r="P36" s="463"/>
      <c r="Q36" s="463"/>
      <c r="R36" s="463"/>
      <c r="V36" s="460"/>
    </row>
    <row r="37" spans="1:22" s="449" customFormat="1" ht="6" customHeight="1" x14ac:dyDescent="0.15">
      <c r="A37" s="470"/>
      <c r="B37" s="465"/>
      <c r="C37" s="466"/>
      <c r="D37" s="466"/>
      <c r="E37" s="466"/>
      <c r="F37" s="466"/>
      <c r="G37" s="466"/>
      <c r="H37" s="466"/>
      <c r="I37" s="466"/>
      <c r="J37" s="466"/>
      <c r="K37" s="466"/>
      <c r="L37" s="466"/>
      <c r="M37" s="466"/>
      <c r="N37" s="466"/>
      <c r="O37" s="466"/>
      <c r="P37" s="466"/>
      <c r="Q37" s="466"/>
      <c r="R37" s="466"/>
      <c r="S37" s="466"/>
      <c r="T37" s="466"/>
      <c r="U37" s="466"/>
      <c r="V37" s="467"/>
    </row>
    <row r="38" spans="1:22" s="449" customFormat="1" ht="25.5" customHeight="1" x14ac:dyDescent="0.15">
      <c r="A38" s="463">
        <v>2</v>
      </c>
      <c r="B38" s="468" t="s">
        <v>784</v>
      </c>
      <c r="C38" s="452"/>
      <c r="D38" s="452"/>
      <c r="E38" s="452"/>
      <c r="F38" s="452"/>
      <c r="G38" s="452"/>
      <c r="H38" s="452"/>
      <c r="I38" s="452"/>
      <c r="J38" s="452"/>
      <c r="K38" s="452"/>
      <c r="L38" s="452"/>
      <c r="M38" s="452"/>
      <c r="N38" s="452"/>
      <c r="O38" s="452"/>
      <c r="P38" s="452"/>
      <c r="Q38" s="452"/>
      <c r="R38" s="452"/>
      <c r="S38" s="452"/>
      <c r="T38" s="452"/>
      <c r="U38" s="452"/>
      <c r="V38" s="453"/>
    </row>
    <row r="39" spans="1:22" s="449" customFormat="1" ht="15.75" customHeight="1" x14ac:dyDescent="0.15">
      <c r="A39" s="2376">
        <v>3</v>
      </c>
      <c r="B39" s="479" t="s">
        <v>802</v>
      </c>
      <c r="C39" s="456"/>
      <c r="D39" s="456"/>
      <c r="E39" s="456"/>
      <c r="F39" s="456"/>
      <c r="G39" s="456"/>
      <c r="H39" s="456"/>
      <c r="I39" s="456"/>
      <c r="J39" s="456"/>
      <c r="K39" s="456"/>
      <c r="L39" s="456"/>
      <c r="M39" s="456"/>
      <c r="N39" s="456"/>
      <c r="O39" s="456"/>
      <c r="P39" s="456"/>
      <c r="Q39" s="456"/>
      <c r="R39" s="456"/>
      <c r="S39" s="456"/>
      <c r="T39" s="456"/>
      <c r="U39" s="456"/>
      <c r="V39" s="457"/>
    </row>
    <row r="40" spans="1:22" s="449" customFormat="1" ht="15.75" customHeight="1" x14ac:dyDescent="0.15">
      <c r="A40" s="2377"/>
      <c r="B40" s="465" t="s">
        <v>787</v>
      </c>
      <c r="C40" s="471"/>
      <c r="D40" s="472" t="s">
        <v>788</v>
      </c>
      <c r="E40" s="471"/>
      <c r="F40" s="466" t="s">
        <v>789</v>
      </c>
      <c r="G40" s="466"/>
      <c r="H40" s="466"/>
      <c r="I40" s="466"/>
      <c r="J40" s="466"/>
      <c r="K40" s="466"/>
      <c r="L40" s="473" t="s">
        <v>790</v>
      </c>
      <c r="M40" s="466"/>
      <c r="N40" s="466"/>
      <c r="O40" s="466"/>
      <c r="P40" s="466"/>
      <c r="Q40" s="466"/>
      <c r="R40" s="466"/>
      <c r="S40" s="466"/>
      <c r="T40" s="466"/>
      <c r="U40" s="466"/>
      <c r="V40" s="467"/>
    </row>
    <row r="41" spans="1:22" s="449" customFormat="1" ht="15.75" customHeight="1" x14ac:dyDescent="0.15">
      <c r="A41" s="2376">
        <v>4</v>
      </c>
      <c r="B41" s="455" t="s">
        <v>803</v>
      </c>
      <c r="C41" s="456"/>
      <c r="D41" s="456"/>
      <c r="E41" s="456"/>
      <c r="F41" s="456"/>
      <c r="G41" s="456"/>
      <c r="H41" s="456"/>
      <c r="I41" s="456"/>
      <c r="J41" s="456"/>
      <c r="K41" s="456"/>
      <c r="L41" s="456"/>
      <c r="M41" s="456"/>
      <c r="N41" s="456"/>
      <c r="O41" s="456"/>
      <c r="P41" s="456"/>
      <c r="Q41" s="456"/>
      <c r="R41" s="456"/>
      <c r="S41" s="456"/>
      <c r="T41" s="456"/>
      <c r="U41" s="456"/>
      <c r="V41" s="457"/>
    </row>
    <row r="42" spans="1:22" s="449" customFormat="1" ht="15.75" customHeight="1" x14ac:dyDescent="0.15">
      <c r="A42" s="2377"/>
      <c r="B42" s="474" t="s">
        <v>804</v>
      </c>
      <c r="C42" s="466"/>
      <c r="D42" s="466"/>
      <c r="E42" s="466"/>
      <c r="F42" s="466"/>
      <c r="G42" s="466"/>
      <c r="H42" s="466"/>
      <c r="I42" s="466"/>
      <c r="J42" s="466"/>
      <c r="K42" s="466"/>
      <c r="L42" s="466"/>
      <c r="M42" s="466"/>
      <c r="N42" s="466"/>
      <c r="O42" s="466"/>
      <c r="P42" s="466"/>
      <c r="Q42" s="466"/>
      <c r="R42" s="466"/>
      <c r="S42" s="466"/>
      <c r="T42" s="466"/>
      <c r="U42" s="466"/>
      <c r="V42" s="467"/>
    </row>
    <row r="43" spans="1:22" s="449" customFormat="1" ht="13.5" customHeight="1" x14ac:dyDescent="0.15">
      <c r="A43" s="480"/>
      <c r="B43" s="476"/>
    </row>
    <row r="44" spans="1:22" s="449" customFormat="1" ht="15.75" customHeight="1" x14ac:dyDescent="0.15">
      <c r="A44" s="449" t="s">
        <v>805</v>
      </c>
      <c r="E44" s="481" t="s">
        <v>806</v>
      </c>
      <c r="F44" s="481"/>
      <c r="G44" s="449" t="s">
        <v>272</v>
      </c>
      <c r="H44" s="481"/>
      <c r="I44" s="449" t="s">
        <v>807</v>
      </c>
      <c r="J44" s="481"/>
      <c r="K44" s="449" t="s">
        <v>56</v>
      </c>
    </row>
    <row r="45" spans="1:22" s="449" customFormat="1" ht="19.5" customHeight="1" x14ac:dyDescent="0.15">
      <c r="A45" s="449" t="s">
        <v>808</v>
      </c>
      <c r="E45" s="2374"/>
      <c r="F45" s="2375"/>
      <c r="G45" s="2375"/>
      <c r="H45" s="2375"/>
      <c r="I45" s="2375"/>
      <c r="J45" s="2375"/>
      <c r="K45" s="2375"/>
      <c r="L45" s="2375"/>
      <c r="M45" s="2375"/>
      <c r="N45" s="2375"/>
      <c r="O45" s="2375"/>
      <c r="P45" s="2375"/>
      <c r="Q45" s="2375"/>
      <c r="R45" s="2375"/>
      <c r="S45" s="2375"/>
      <c r="T45" s="2375"/>
      <c r="U45" s="2375"/>
      <c r="V45" s="2375"/>
    </row>
    <row r="46" spans="1:22" s="449" customFormat="1" ht="19.5" customHeight="1" x14ac:dyDescent="0.15">
      <c r="A46" s="449" t="s">
        <v>809</v>
      </c>
      <c r="E46" s="2378"/>
      <c r="F46" s="2379"/>
      <c r="G46" s="2379"/>
      <c r="H46" s="2379"/>
      <c r="I46" s="2379"/>
      <c r="J46" s="2379"/>
      <c r="K46" s="2379"/>
      <c r="L46" s="2379"/>
      <c r="M46" s="2379"/>
      <c r="N46" s="2379"/>
      <c r="O46" s="2379"/>
      <c r="P46" s="2379"/>
      <c r="Q46" s="2379"/>
      <c r="R46" s="2379"/>
      <c r="S46" s="2379"/>
      <c r="T46" s="2379"/>
      <c r="U46" s="2379"/>
      <c r="V46" s="2379"/>
    </row>
    <row r="47" spans="1:22" s="449" customFormat="1" ht="15.75" customHeight="1" x14ac:dyDescent="0.15">
      <c r="A47" s="449" t="s">
        <v>810</v>
      </c>
      <c r="E47" s="2374"/>
      <c r="F47" s="2375"/>
      <c r="G47" s="2375"/>
      <c r="H47" s="2375"/>
      <c r="I47" s="2375"/>
      <c r="J47" s="2375"/>
      <c r="K47" s="2375"/>
      <c r="L47" s="2375"/>
      <c r="M47" s="2375"/>
      <c r="N47" s="2375"/>
      <c r="O47" s="2375"/>
      <c r="P47" s="2375"/>
      <c r="Q47" s="2375"/>
      <c r="R47" s="2375"/>
      <c r="S47" s="2375"/>
      <c r="T47" s="2375"/>
      <c r="U47" s="2375"/>
      <c r="V47" s="2375"/>
    </row>
    <row r="48" spans="1:22" s="449" customFormat="1" ht="15.75" customHeight="1" x14ac:dyDescent="0.15">
      <c r="A48" s="449" t="s">
        <v>811</v>
      </c>
      <c r="E48" s="2374"/>
      <c r="F48" s="2375"/>
      <c r="G48" s="2375"/>
      <c r="H48" s="2375"/>
      <c r="I48" s="2375"/>
      <c r="J48" s="2375"/>
      <c r="K48" s="2375"/>
      <c r="L48" s="2375"/>
      <c r="M48" s="2375"/>
      <c r="N48" s="2375"/>
      <c r="O48" s="2375"/>
      <c r="P48" s="2375"/>
      <c r="Q48" s="2375"/>
      <c r="R48" s="2375"/>
      <c r="S48" s="2375"/>
      <c r="T48" s="2375"/>
      <c r="U48" s="2375"/>
      <c r="V48" s="2375"/>
    </row>
    <row r="49" spans="1:1" s="449" customFormat="1" ht="15.75" customHeight="1" x14ac:dyDescent="0.15">
      <c r="A49" s="449" t="s">
        <v>812</v>
      </c>
    </row>
    <row r="50" spans="1:1" s="449" customFormat="1" ht="15.75" customHeight="1" x14ac:dyDescent="0.15">
      <c r="A50" s="449" t="s">
        <v>813</v>
      </c>
    </row>
    <row r="51" spans="1:1" s="449" customFormat="1" ht="15.75" customHeight="1" x14ac:dyDescent="0.15">
      <c r="A51" s="449" t="s">
        <v>814</v>
      </c>
    </row>
  </sheetData>
  <mergeCells count="7">
    <mergeCell ref="E48:V48"/>
    <mergeCell ref="A21:A22"/>
    <mergeCell ref="A39:A40"/>
    <mergeCell ref="A41:A42"/>
    <mergeCell ref="E45:V45"/>
    <mergeCell ref="E46:V46"/>
    <mergeCell ref="E47:V47"/>
  </mergeCells>
  <phoneticPr fontId="5"/>
  <pageMargins left="0.7" right="0.7" top="0.75" bottom="0.75" header="0.3" footer="0.3"/>
  <pageSetup paperSize="9" scale="96"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0000"/>
  </sheetPr>
  <dimension ref="A1:L45"/>
  <sheetViews>
    <sheetView view="pageBreakPreview" topLeftCell="A22" zoomScaleNormal="100" zoomScaleSheetLayoutView="100" workbookViewId="0">
      <selection activeCell="K44" sqref="K44"/>
    </sheetView>
  </sheetViews>
  <sheetFormatPr defaultColWidth="9" defaultRowHeight="13.5" x14ac:dyDescent="0.15"/>
  <cols>
    <col min="1" max="2" width="2.625" style="94" customWidth="1"/>
    <col min="3" max="4" width="9" style="94"/>
    <col min="5" max="5" width="13.5" style="94" customWidth="1"/>
    <col min="6" max="11" width="11.625" style="94" customWidth="1"/>
    <col min="12" max="12" width="2.625" style="94" customWidth="1"/>
    <col min="13" max="16384" width="9" style="94"/>
  </cols>
  <sheetData>
    <row r="1" spans="1:12" ht="15" customHeight="1" x14ac:dyDescent="0.15">
      <c r="A1" s="2380"/>
      <c r="B1" s="2380"/>
      <c r="C1" s="2380"/>
      <c r="D1" s="2380"/>
      <c r="E1" s="2380"/>
      <c r="F1" s="2380"/>
      <c r="G1" s="2380"/>
      <c r="H1" s="2380"/>
      <c r="I1" s="2380"/>
      <c r="J1" s="2380"/>
      <c r="K1" s="2380"/>
      <c r="L1" s="2380"/>
    </row>
    <row r="2" spans="1:12" ht="6" customHeight="1" x14ac:dyDescent="0.15">
      <c r="A2" s="2381" t="s">
        <v>418</v>
      </c>
      <c r="B2" s="2381"/>
      <c r="C2" s="2381"/>
      <c r="D2" s="2381"/>
      <c r="E2" s="2381"/>
      <c r="F2" s="2381"/>
      <c r="G2" s="2381"/>
      <c r="H2" s="2381"/>
      <c r="I2" s="2381"/>
      <c r="J2" s="2381"/>
      <c r="K2" s="2381"/>
      <c r="L2" s="2381"/>
    </row>
    <row r="3" spans="1:12" ht="18" customHeight="1" x14ac:dyDescent="0.15">
      <c r="A3" s="2381"/>
      <c r="B3" s="2381"/>
      <c r="C3" s="2381"/>
      <c r="D3" s="2381"/>
      <c r="E3" s="2381"/>
      <c r="F3" s="2381"/>
      <c r="G3" s="2381"/>
      <c r="H3" s="2381"/>
      <c r="I3" s="2381"/>
      <c r="J3" s="2381"/>
      <c r="K3" s="2381"/>
      <c r="L3" s="2381"/>
    </row>
    <row r="4" spans="1:12" ht="7.5" customHeight="1" x14ac:dyDescent="0.15">
      <c r="A4" s="255"/>
      <c r="B4" s="255"/>
      <c r="C4" s="255"/>
      <c r="D4" s="255"/>
      <c r="E4" s="255"/>
      <c r="F4" s="255"/>
      <c r="G4" s="255"/>
      <c r="H4" s="255"/>
      <c r="I4" s="255"/>
      <c r="J4" s="255"/>
      <c r="K4" s="255"/>
    </row>
    <row r="5" spans="1:12" ht="21" customHeight="1" x14ac:dyDescent="0.15">
      <c r="B5" s="253" t="s">
        <v>378</v>
      </c>
    </row>
    <row r="6" spans="1:12" ht="36" customHeight="1" x14ac:dyDescent="0.15">
      <c r="B6" s="151"/>
      <c r="C6" s="2382" t="s">
        <v>122</v>
      </c>
      <c r="D6" s="2383"/>
      <c r="E6" s="2304"/>
      <c r="F6" s="2305"/>
      <c r="G6" s="2305"/>
      <c r="H6" s="2305"/>
      <c r="I6" s="2305"/>
      <c r="J6" s="2305"/>
      <c r="K6" s="2306"/>
    </row>
    <row r="7" spans="1:12" ht="36" customHeight="1" x14ac:dyDescent="0.15">
      <c r="B7" s="151"/>
      <c r="C7" s="2384" t="s">
        <v>379</v>
      </c>
      <c r="D7" s="2385"/>
      <c r="E7" s="2304"/>
      <c r="F7" s="2305"/>
      <c r="G7" s="2305"/>
      <c r="H7" s="2305"/>
      <c r="I7" s="2305"/>
      <c r="J7" s="2305"/>
      <c r="K7" s="2306"/>
    </row>
    <row r="8" spans="1:12" ht="36" customHeight="1" x14ac:dyDescent="0.15">
      <c r="B8" s="151"/>
      <c r="C8" s="2384" t="s">
        <v>266</v>
      </c>
      <c r="D8" s="2385"/>
      <c r="E8" s="2304"/>
      <c r="F8" s="2306"/>
      <c r="G8" s="2386" t="s">
        <v>374</v>
      </c>
      <c r="H8" s="2387"/>
      <c r="I8" s="2304"/>
      <c r="J8" s="2305"/>
      <c r="K8" s="2306"/>
    </row>
    <row r="9" spans="1:12" ht="24" customHeight="1" x14ac:dyDescent="0.15">
      <c r="B9" s="48"/>
      <c r="D9" s="255"/>
      <c r="E9" s="255"/>
      <c r="F9" s="255"/>
      <c r="G9" s="255"/>
      <c r="H9" s="255"/>
      <c r="I9" s="255"/>
      <c r="J9" s="255"/>
      <c r="K9" s="255"/>
    </row>
    <row r="10" spans="1:12" ht="21" customHeight="1" x14ac:dyDescent="0.15">
      <c r="B10" s="253" t="s">
        <v>380</v>
      </c>
    </row>
    <row r="11" spans="1:12" ht="22.5" customHeight="1" x14ac:dyDescent="0.15">
      <c r="C11" s="2388" t="s">
        <v>381</v>
      </c>
      <c r="D11" s="2389"/>
      <c r="E11" s="2304"/>
      <c r="F11" s="2305"/>
      <c r="G11" s="2305"/>
      <c r="H11" s="2305"/>
      <c r="I11" s="2305"/>
      <c r="J11" s="2305"/>
      <c r="K11" s="2306"/>
    </row>
    <row r="12" spans="1:12" ht="37.5" customHeight="1" x14ac:dyDescent="0.15">
      <c r="C12" s="2390" t="s">
        <v>382</v>
      </c>
      <c r="D12" s="2389"/>
      <c r="E12" s="2304"/>
      <c r="F12" s="2305"/>
      <c r="G12" s="2305"/>
      <c r="H12" s="2305"/>
      <c r="I12" s="2305"/>
      <c r="J12" s="2305"/>
      <c r="K12" s="2306"/>
    </row>
    <row r="13" spans="1:12" ht="71.25" customHeight="1" x14ac:dyDescent="0.15">
      <c r="C13" s="2391" t="s">
        <v>383</v>
      </c>
      <c r="D13" s="2392"/>
      <c r="E13" s="2393" t="s">
        <v>424</v>
      </c>
      <c r="F13" s="2394"/>
      <c r="G13" s="2394"/>
      <c r="H13" s="2394"/>
      <c r="I13" s="2394"/>
      <c r="J13" s="2394"/>
      <c r="K13" s="2395"/>
    </row>
    <row r="14" spans="1:12" ht="7.5" customHeight="1" x14ac:dyDescent="0.15">
      <c r="B14" s="48"/>
      <c r="D14" s="255"/>
      <c r="E14" s="255"/>
      <c r="F14" s="255"/>
      <c r="G14" s="255"/>
      <c r="H14" s="255"/>
      <c r="I14" s="255"/>
      <c r="J14" s="255"/>
      <c r="K14" s="255"/>
    </row>
    <row r="15" spans="1:12" ht="21" customHeight="1" x14ac:dyDescent="0.15">
      <c r="B15" s="253" t="s">
        <v>384</v>
      </c>
      <c r="C15" s="256"/>
      <c r="D15" s="390"/>
      <c r="E15" s="390"/>
      <c r="F15" s="390"/>
      <c r="G15" s="255"/>
      <c r="H15" s="255"/>
      <c r="I15" s="255"/>
      <c r="J15" s="255"/>
      <c r="K15" s="255"/>
    </row>
    <row r="16" spans="1:12" ht="21" customHeight="1" x14ac:dyDescent="0.15">
      <c r="B16" s="253"/>
      <c r="C16" s="2382" t="s">
        <v>385</v>
      </c>
      <c r="D16" s="2396"/>
      <c r="E16" s="2383"/>
      <c r="F16" s="2382" t="s">
        <v>386</v>
      </c>
      <c r="G16" s="2383"/>
      <c r="H16" s="2382" t="s">
        <v>387</v>
      </c>
      <c r="I16" s="2383"/>
      <c r="J16" s="2398" t="s">
        <v>419</v>
      </c>
      <c r="K16" s="2399"/>
    </row>
    <row r="17" spans="2:11" ht="11.25" customHeight="1" x14ac:dyDescent="0.15">
      <c r="B17" s="48"/>
      <c r="C17" s="2386"/>
      <c r="D17" s="2397"/>
      <c r="E17" s="2387"/>
      <c r="F17" s="2402" t="s">
        <v>389</v>
      </c>
      <c r="G17" s="2403"/>
      <c r="H17" s="2402" t="s">
        <v>389</v>
      </c>
      <c r="I17" s="2403"/>
      <c r="J17" s="2400"/>
      <c r="K17" s="2401"/>
    </row>
    <row r="18" spans="2:11" ht="22.5" customHeight="1" x14ac:dyDescent="0.15">
      <c r="B18" s="48"/>
      <c r="C18" s="2388" t="s">
        <v>391</v>
      </c>
      <c r="D18" s="2404"/>
      <c r="E18" s="2389"/>
      <c r="F18" s="2405"/>
      <c r="G18" s="2406"/>
      <c r="H18" s="2405"/>
      <c r="I18" s="2406"/>
      <c r="J18" s="2405"/>
      <c r="K18" s="2406"/>
    </row>
    <row r="19" spans="2:11" ht="22.5" customHeight="1" x14ac:dyDescent="0.15">
      <c r="B19" s="48"/>
      <c r="C19" s="2388" t="s">
        <v>392</v>
      </c>
      <c r="D19" s="2404"/>
      <c r="E19" s="2389"/>
      <c r="F19" s="2304"/>
      <c r="G19" s="2306"/>
      <c r="H19" s="2304"/>
      <c r="I19" s="2306"/>
      <c r="J19" s="2304"/>
      <c r="K19" s="2306"/>
    </row>
    <row r="20" spans="2:11" ht="22.5" customHeight="1" x14ac:dyDescent="0.15">
      <c r="B20" s="48"/>
      <c r="C20" s="2407" t="s">
        <v>393</v>
      </c>
      <c r="D20" s="2408"/>
      <c r="E20" s="2408"/>
      <c r="F20" s="2409" t="s">
        <v>394</v>
      </c>
      <c r="G20" s="2409"/>
      <c r="H20" s="2409"/>
      <c r="I20" s="2409"/>
      <c r="J20" s="2409"/>
      <c r="K20" s="2409"/>
    </row>
    <row r="21" spans="2:11" ht="27" customHeight="1" x14ac:dyDescent="0.15">
      <c r="B21" s="48"/>
      <c r="C21" s="2410" t="s">
        <v>395</v>
      </c>
      <c r="D21" s="2411"/>
      <c r="E21" s="2411"/>
      <c r="F21" s="2411"/>
      <c r="G21" s="2411"/>
      <c r="H21" s="2411"/>
      <c r="I21" s="2411"/>
      <c r="J21" s="2411"/>
      <c r="K21" s="2411"/>
    </row>
    <row r="22" spans="2:11" ht="38.25" customHeight="1" x14ac:dyDescent="0.15">
      <c r="B22" s="48"/>
      <c r="C22" s="2412" t="s">
        <v>420</v>
      </c>
      <c r="D22" s="2413"/>
      <c r="E22" s="2413"/>
      <c r="F22" s="2413"/>
      <c r="G22" s="2413"/>
      <c r="H22" s="2413"/>
      <c r="I22" s="2413"/>
      <c r="J22" s="2413"/>
      <c r="K22" s="2413"/>
    </row>
    <row r="23" spans="2:11" ht="4.5" customHeight="1" x14ac:dyDescent="0.15">
      <c r="B23" s="48"/>
      <c r="F23" s="255"/>
      <c r="G23" s="255"/>
      <c r="H23" s="255"/>
      <c r="I23" s="255"/>
      <c r="J23" s="255"/>
    </row>
    <row r="24" spans="2:11" ht="21.75" customHeight="1" x14ac:dyDescent="0.15">
      <c r="B24" s="253" t="s">
        <v>397</v>
      </c>
      <c r="C24" s="256"/>
      <c r="D24" s="390"/>
      <c r="E24" s="390"/>
      <c r="F24" s="390"/>
      <c r="G24" s="390"/>
      <c r="H24" s="390"/>
      <c r="I24" s="390"/>
      <c r="J24" s="390"/>
      <c r="K24" s="390"/>
    </row>
    <row r="25" spans="2:11" ht="21" customHeight="1" x14ac:dyDescent="0.15">
      <c r="B25" s="151"/>
      <c r="C25" s="2382" t="s">
        <v>385</v>
      </c>
      <c r="D25" s="2396"/>
      <c r="E25" s="2383"/>
      <c r="F25" s="2382" t="s">
        <v>398</v>
      </c>
      <c r="G25" s="2383"/>
      <c r="H25" s="2382" t="s">
        <v>399</v>
      </c>
      <c r="I25" s="2383"/>
      <c r="J25" s="2398" t="s">
        <v>421</v>
      </c>
      <c r="K25" s="2399"/>
    </row>
    <row r="26" spans="2:11" ht="11.25" customHeight="1" x14ac:dyDescent="0.15">
      <c r="B26" s="151"/>
      <c r="C26" s="2386"/>
      <c r="D26" s="2397"/>
      <c r="E26" s="2387"/>
      <c r="F26" s="2402" t="s">
        <v>389</v>
      </c>
      <c r="G26" s="2403"/>
      <c r="H26" s="2402" t="s">
        <v>389</v>
      </c>
      <c r="I26" s="2403"/>
      <c r="J26" s="2400"/>
      <c r="K26" s="2401"/>
    </row>
    <row r="27" spans="2:11" ht="22.5" customHeight="1" x14ac:dyDescent="0.15">
      <c r="B27" s="261"/>
      <c r="C27" s="2388" t="s">
        <v>402</v>
      </c>
      <c r="D27" s="2404"/>
      <c r="E27" s="2389"/>
      <c r="F27" s="2304"/>
      <c r="G27" s="2306"/>
      <c r="H27" s="2304"/>
      <c r="I27" s="2306"/>
      <c r="J27" s="2304"/>
      <c r="K27" s="2306"/>
    </row>
    <row r="28" spans="2:11" ht="22.5" customHeight="1" x14ac:dyDescent="0.15">
      <c r="B28" s="261"/>
      <c r="C28" s="2414" t="s">
        <v>403</v>
      </c>
      <c r="D28" s="2415"/>
      <c r="E28" s="2416"/>
      <c r="F28" s="2417"/>
      <c r="G28" s="2418"/>
      <c r="H28" s="2304"/>
      <c r="I28" s="2306"/>
      <c r="J28" s="2304"/>
      <c r="K28" s="2306"/>
    </row>
    <row r="29" spans="2:11" ht="22.5" customHeight="1" x14ac:dyDescent="0.15">
      <c r="B29" s="261"/>
      <c r="C29" s="2419" t="s">
        <v>404</v>
      </c>
      <c r="D29" s="2415"/>
      <c r="E29" s="2416"/>
      <c r="F29" s="2304"/>
      <c r="G29" s="2306"/>
      <c r="H29" s="2304"/>
      <c r="I29" s="2306"/>
      <c r="J29" s="2304"/>
      <c r="K29" s="2306"/>
    </row>
    <row r="30" spans="2:11" ht="22.5" customHeight="1" x14ac:dyDescent="0.15">
      <c r="B30" s="151"/>
      <c r="C30" s="2414" t="s">
        <v>405</v>
      </c>
      <c r="D30" s="2415"/>
      <c r="E30" s="2416"/>
      <c r="F30" s="2331"/>
      <c r="G30" s="2420"/>
      <c r="H30" s="2331"/>
      <c r="I30" s="2420"/>
      <c r="J30" s="2304"/>
      <c r="K30" s="2306"/>
    </row>
    <row r="31" spans="2:11" ht="22.5" customHeight="1" x14ac:dyDescent="0.15">
      <c r="B31" s="151"/>
      <c r="C31" s="2421" t="s">
        <v>406</v>
      </c>
      <c r="D31" s="2422"/>
      <c r="E31" s="2423"/>
      <c r="F31" s="2331"/>
      <c r="G31" s="2420"/>
      <c r="H31" s="2331"/>
      <c r="I31" s="2420"/>
      <c r="J31" s="2304"/>
      <c r="K31" s="2306"/>
    </row>
    <row r="32" spans="2:11" ht="22.5" customHeight="1" x14ac:dyDescent="0.15">
      <c r="B32" s="151"/>
      <c r="C32" s="385" t="s">
        <v>407</v>
      </c>
      <c r="D32" s="386"/>
      <c r="E32" s="387"/>
      <c r="F32" s="2304"/>
      <c r="G32" s="2306"/>
      <c r="H32" s="2304"/>
      <c r="I32" s="2306"/>
      <c r="J32" s="2304"/>
      <c r="K32" s="2306"/>
    </row>
    <row r="33" spans="2:11" ht="22.5" customHeight="1" x14ac:dyDescent="0.15">
      <c r="B33" s="151"/>
      <c r="C33" s="2424" t="s">
        <v>408</v>
      </c>
      <c r="D33" s="2425"/>
      <c r="E33" s="2426"/>
      <c r="F33" s="2304"/>
      <c r="G33" s="2306"/>
      <c r="H33" s="2304"/>
      <c r="I33" s="2306"/>
      <c r="J33" s="2304"/>
      <c r="K33" s="2306"/>
    </row>
    <row r="34" spans="2:11" ht="18" customHeight="1" x14ac:dyDescent="0.15">
      <c r="C34" s="156" t="s">
        <v>409</v>
      </c>
      <c r="D34" s="156"/>
      <c r="E34" s="156"/>
      <c r="F34" s="156"/>
      <c r="G34" s="156"/>
      <c r="H34" s="156"/>
      <c r="I34" s="156"/>
      <c r="J34" s="156"/>
    </row>
    <row r="35" spans="2:11" ht="11.25" customHeight="1" x14ac:dyDescent="0.15">
      <c r="C35" s="156"/>
      <c r="D35" s="156"/>
      <c r="E35" s="156"/>
      <c r="F35" s="156"/>
      <c r="G35" s="156"/>
      <c r="H35" s="156"/>
      <c r="I35" s="156"/>
      <c r="J35" s="156"/>
    </row>
    <row r="36" spans="2:11" ht="18" customHeight="1" x14ac:dyDescent="0.15">
      <c r="C36" s="94" t="s">
        <v>410</v>
      </c>
      <c r="D36" s="156"/>
      <c r="E36" s="156"/>
      <c r="F36" s="156"/>
      <c r="G36" s="156"/>
      <c r="H36" s="156"/>
      <c r="I36" s="156"/>
      <c r="J36" s="156"/>
    </row>
    <row r="37" spans="2:11" ht="18" customHeight="1" x14ac:dyDescent="0.15">
      <c r="C37" s="94" t="s">
        <v>422</v>
      </c>
      <c r="D37" s="156"/>
      <c r="E37" s="156"/>
      <c r="F37" s="156"/>
      <c r="G37" s="156"/>
      <c r="H37" s="156"/>
      <c r="I37" s="156"/>
      <c r="J37" s="156"/>
    </row>
    <row r="38" spans="2:11" ht="18" customHeight="1" x14ac:dyDescent="0.15">
      <c r="C38" s="94" t="s">
        <v>412</v>
      </c>
      <c r="D38" s="156"/>
      <c r="E38" s="156"/>
      <c r="F38" s="156"/>
      <c r="G38" s="156"/>
      <c r="H38" s="156"/>
      <c r="I38" s="156"/>
      <c r="J38" s="156"/>
    </row>
    <row r="39" spans="2:11" ht="7.5" customHeight="1" x14ac:dyDescent="0.15"/>
    <row r="40" spans="2:11" ht="22.5" customHeight="1" x14ac:dyDescent="0.15">
      <c r="H40" s="2342" t="s">
        <v>815</v>
      </c>
      <c r="I40" s="2342"/>
      <c r="J40" s="2342"/>
      <c r="K40" s="2342"/>
    </row>
    <row r="41" spans="2:11" ht="22.5" customHeight="1" x14ac:dyDescent="0.15">
      <c r="G41" s="94" t="s">
        <v>414</v>
      </c>
    </row>
    <row r="42" spans="2:11" ht="22.5" customHeight="1" x14ac:dyDescent="0.15">
      <c r="G42" s="94" t="s">
        <v>415</v>
      </c>
    </row>
    <row r="43" spans="2:11" ht="22.5" customHeight="1" x14ac:dyDescent="0.15">
      <c r="G43" s="94" t="s">
        <v>416</v>
      </c>
      <c r="K43" s="388"/>
    </row>
    <row r="44" spans="2:11" ht="7.5" customHeight="1" x14ac:dyDescent="0.15">
      <c r="K44" s="388"/>
    </row>
    <row r="45" spans="2:11" ht="30" customHeight="1" x14ac:dyDescent="0.15">
      <c r="C45" s="94" t="s">
        <v>423</v>
      </c>
    </row>
  </sheetData>
  <mergeCells count="68">
    <mergeCell ref="C33:E33"/>
    <mergeCell ref="F33:G33"/>
    <mergeCell ref="H33:I33"/>
    <mergeCell ref="J33:K33"/>
    <mergeCell ref="H40:K40"/>
    <mergeCell ref="C31:E31"/>
    <mergeCell ref="F31:G31"/>
    <mergeCell ref="H31:I31"/>
    <mergeCell ref="J31:K31"/>
    <mergeCell ref="F32:G32"/>
    <mergeCell ref="H32:I32"/>
    <mergeCell ref="J32:K32"/>
    <mergeCell ref="C29:E29"/>
    <mergeCell ref="F29:G29"/>
    <mergeCell ref="H29:I29"/>
    <mergeCell ref="J29:K29"/>
    <mergeCell ref="C30:E30"/>
    <mergeCell ref="F30:G30"/>
    <mergeCell ref="H30:I30"/>
    <mergeCell ref="J30:K30"/>
    <mergeCell ref="C27:E27"/>
    <mergeCell ref="F27:G27"/>
    <mergeCell ref="H27:I27"/>
    <mergeCell ref="J27:K27"/>
    <mergeCell ref="C28:E28"/>
    <mergeCell ref="F28:G28"/>
    <mergeCell ref="H28:I28"/>
    <mergeCell ref="J28:K28"/>
    <mergeCell ref="C20:E20"/>
    <mergeCell ref="F20:K20"/>
    <mergeCell ref="C21:K21"/>
    <mergeCell ref="C22:K22"/>
    <mergeCell ref="C25:E26"/>
    <mergeCell ref="F25:G25"/>
    <mergeCell ref="H25:I25"/>
    <mergeCell ref="J25:K26"/>
    <mergeCell ref="F26:G26"/>
    <mergeCell ref="H26:I26"/>
    <mergeCell ref="C18:E18"/>
    <mergeCell ref="F18:G18"/>
    <mergeCell ref="H18:I18"/>
    <mergeCell ref="J18:K18"/>
    <mergeCell ref="C19:E19"/>
    <mergeCell ref="F19:G19"/>
    <mergeCell ref="H19:I19"/>
    <mergeCell ref="J19:K19"/>
    <mergeCell ref="C12:D12"/>
    <mergeCell ref="E12:K12"/>
    <mergeCell ref="C13:D13"/>
    <mergeCell ref="E13:K13"/>
    <mergeCell ref="C16:E17"/>
    <mergeCell ref="F16:G16"/>
    <mergeCell ref="H16:I16"/>
    <mergeCell ref="J16:K17"/>
    <mergeCell ref="F17:G17"/>
    <mergeCell ref="H17:I17"/>
    <mergeCell ref="C8:D8"/>
    <mergeCell ref="E8:F8"/>
    <mergeCell ref="G8:H8"/>
    <mergeCell ref="I8:K8"/>
    <mergeCell ref="C11:D11"/>
    <mergeCell ref="E11:K11"/>
    <mergeCell ref="A1:L1"/>
    <mergeCell ref="A2:L3"/>
    <mergeCell ref="C6:D6"/>
    <mergeCell ref="E6:K6"/>
    <mergeCell ref="C7:D7"/>
    <mergeCell ref="E7:K7"/>
  </mergeCells>
  <phoneticPr fontId="5"/>
  <printOptions horizontalCentered="1" verticalCentered="1"/>
  <pageMargins left="0.39370078740157483" right="0.39370078740157483" top="0.39370078740157483" bottom="0.39370078740157483" header="0.51181102362204722" footer="0.51181102362204722"/>
  <pageSetup paperSize="9" scale="87"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F0"/>
  </sheetPr>
  <dimension ref="A1:K52"/>
  <sheetViews>
    <sheetView view="pageBreakPreview" zoomScale="75" zoomScaleNormal="75" workbookViewId="0">
      <selection activeCell="A3" sqref="A3"/>
    </sheetView>
  </sheetViews>
  <sheetFormatPr defaultColWidth="9" defaultRowHeight="15.75" customHeight="1" x14ac:dyDescent="0.15"/>
  <cols>
    <col min="1" max="1" width="3.625" style="48" customWidth="1"/>
    <col min="2" max="3" width="9" style="48"/>
    <col min="4" max="4" width="11.75" style="48" customWidth="1"/>
    <col min="5" max="5" width="11.625" style="48" customWidth="1"/>
    <col min="6" max="7" width="9" style="48"/>
    <col min="8" max="8" width="12" style="48" customWidth="1"/>
    <col min="9" max="9" width="22.625" style="48" customWidth="1"/>
    <col min="10" max="10" width="7.5" style="48" customWidth="1"/>
    <col min="11" max="16384" width="9" style="48"/>
  </cols>
  <sheetData>
    <row r="1" spans="1:11" ht="15.75" customHeight="1" x14ac:dyDescent="0.15">
      <c r="A1" s="388"/>
      <c r="B1" s="388"/>
      <c r="C1" s="388"/>
      <c r="D1" s="388"/>
      <c r="E1" s="388"/>
      <c r="F1" s="388"/>
      <c r="G1" s="388"/>
      <c r="H1" s="388"/>
      <c r="I1" s="388"/>
    </row>
    <row r="2" spans="1:11" ht="15.75" customHeight="1" x14ac:dyDescent="0.15">
      <c r="A2" s="2434" t="s">
        <v>816</v>
      </c>
      <c r="B2" s="2434"/>
      <c r="C2" s="2434"/>
      <c r="D2" s="2434"/>
      <c r="E2" s="2434"/>
      <c r="F2" s="2434"/>
      <c r="G2" s="2434"/>
      <c r="H2" s="2434"/>
      <c r="I2" s="2434"/>
      <c r="J2" s="94"/>
    </row>
    <row r="3" spans="1:11" ht="15.75" customHeight="1" x14ac:dyDescent="0.15">
      <c r="A3" s="255"/>
      <c r="B3" s="255"/>
      <c r="C3" s="255"/>
      <c r="D3" s="255"/>
      <c r="E3" s="255"/>
      <c r="F3" s="255"/>
      <c r="G3" s="255"/>
      <c r="H3" s="255"/>
      <c r="I3" s="255"/>
      <c r="J3" s="252"/>
      <c r="K3" s="252"/>
    </row>
    <row r="4" spans="1:11" ht="15.75" customHeight="1" x14ac:dyDescent="0.15">
      <c r="A4" s="253" t="s">
        <v>378</v>
      </c>
      <c r="B4" s="94"/>
      <c r="C4" s="94"/>
      <c r="D4" s="94"/>
      <c r="E4" s="94"/>
      <c r="F4" s="94"/>
      <c r="G4" s="94"/>
      <c r="H4" s="94"/>
      <c r="I4" s="94"/>
      <c r="J4" s="94"/>
      <c r="K4" s="94"/>
    </row>
    <row r="5" spans="1:11" ht="27.75" customHeight="1" x14ac:dyDescent="0.15">
      <c r="A5" s="151"/>
      <c r="B5" s="2382" t="s">
        <v>122</v>
      </c>
      <c r="C5" s="2383"/>
      <c r="D5" s="2304"/>
      <c r="E5" s="2305"/>
      <c r="F5" s="2305"/>
      <c r="G5" s="2305"/>
      <c r="H5" s="2305"/>
      <c r="I5" s="2306"/>
      <c r="J5" s="94"/>
      <c r="K5" s="94"/>
    </row>
    <row r="6" spans="1:11" ht="27.75" customHeight="1" x14ac:dyDescent="0.15">
      <c r="A6" s="151"/>
      <c r="B6" s="2384" t="s">
        <v>379</v>
      </c>
      <c r="C6" s="2385"/>
      <c r="D6" s="2304"/>
      <c r="E6" s="2305"/>
      <c r="F6" s="2305"/>
      <c r="G6" s="2305"/>
      <c r="H6" s="2305"/>
      <c r="I6" s="2306"/>
      <c r="J6" s="94"/>
      <c r="K6" s="94"/>
    </row>
    <row r="7" spans="1:11" ht="27.75" customHeight="1" x14ac:dyDescent="0.15">
      <c r="A7" s="151"/>
      <c r="B7" s="2384" t="s">
        <v>266</v>
      </c>
      <c r="C7" s="2385"/>
      <c r="D7" s="2304"/>
      <c r="E7" s="2306"/>
      <c r="F7" s="2386" t="s">
        <v>374</v>
      </c>
      <c r="G7" s="2387"/>
      <c r="H7" s="2304"/>
      <c r="I7" s="2306"/>
      <c r="J7" s="94"/>
      <c r="K7" s="94"/>
    </row>
    <row r="8" spans="1:11" ht="7.5" customHeight="1" x14ac:dyDescent="0.15">
      <c r="A8" s="94"/>
      <c r="B8" s="2435"/>
      <c r="C8" s="2435"/>
      <c r="D8" s="2435"/>
      <c r="E8" s="2435"/>
      <c r="F8" s="2435"/>
      <c r="G8" s="2435"/>
      <c r="H8" s="2435"/>
      <c r="I8" s="2435"/>
      <c r="J8" s="94"/>
      <c r="K8" s="94"/>
    </row>
    <row r="9" spans="1:11" ht="7.5" customHeight="1" x14ac:dyDescent="0.15">
      <c r="A9" s="94"/>
      <c r="B9" s="2436"/>
      <c r="C9" s="2436"/>
      <c r="D9" s="2436"/>
      <c r="E9" s="2436"/>
      <c r="F9" s="2436"/>
      <c r="G9" s="2436"/>
      <c r="H9" s="2436"/>
      <c r="I9" s="2436"/>
      <c r="J9" s="94"/>
      <c r="K9" s="94"/>
    </row>
    <row r="10" spans="1:11" ht="21" customHeight="1" x14ac:dyDescent="0.15">
      <c r="B10" s="94"/>
      <c r="C10" s="255"/>
      <c r="D10" s="255"/>
      <c r="E10" s="255"/>
      <c r="F10" s="255"/>
      <c r="G10" s="255"/>
      <c r="H10" s="255"/>
      <c r="I10" s="255"/>
      <c r="J10" s="94"/>
      <c r="K10" s="94"/>
    </row>
    <row r="11" spans="1:11" ht="24.75" customHeight="1" x14ac:dyDescent="0.15">
      <c r="B11" s="94"/>
      <c r="C11" s="94"/>
      <c r="D11" s="94"/>
      <c r="E11" s="94"/>
      <c r="F11" s="94"/>
      <c r="G11" s="94"/>
      <c r="H11" s="94"/>
      <c r="I11" s="94"/>
      <c r="J11" s="254"/>
      <c r="K11" s="254"/>
    </row>
    <row r="12" spans="1:11" ht="15.75" customHeight="1" x14ac:dyDescent="0.15">
      <c r="B12" s="2392" t="s">
        <v>381</v>
      </c>
      <c r="C12" s="2392"/>
      <c r="D12" s="2326"/>
      <c r="E12" s="2326"/>
      <c r="F12" s="2326"/>
      <c r="G12" s="2326"/>
      <c r="H12" s="2326"/>
      <c r="I12" s="2326"/>
      <c r="J12" s="389"/>
      <c r="K12" s="389"/>
    </row>
    <row r="13" spans="1:11" ht="15.75" customHeight="1" x14ac:dyDescent="0.15">
      <c r="A13" s="253" t="s">
        <v>380</v>
      </c>
      <c r="B13" s="2437" t="s">
        <v>382</v>
      </c>
      <c r="C13" s="2437"/>
      <c r="D13" s="2331"/>
      <c r="E13" s="2332"/>
      <c r="F13" s="2332"/>
      <c r="G13" s="2332"/>
      <c r="H13" s="2332"/>
      <c r="I13" s="2420"/>
      <c r="J13" s="94"/>
      <c r="K13" s="94"/>
    </row>
    <row r="14" spans="1:11" ht="15.75" customHeight="1" x14ac:dyDescent="0.15">
      <c r="A14" s="94"/>
      <c r="B14" s="2437"/>
      <c r="C14" s="2437"/>
      <c r="D14" s="2438"/>
      <c r="E14" s="2439"/>
      <c r="F14" s="2439"/>
      <c r="G14" s="2439"/>
      <c r="H14" s="2439"/>
      <c r="I14" s="2440"/>
      <c r="J14" s="94"/>
      <c r="K14" s="94"/>
    </row>
    <row r="15" spans="1:11" ht="15.75" customHeight="1" x14ac:dyDescent="0.15">
      <c r="A15" s="94"/>
      <c r="B15" s="2427" t="s">
        <v>383</v>
      </c>
      <c r="C15" s="2428"/>
      <c r="D15" s="2433" t="s">
        <v>424</v>
      </c>
      <c r="E15" s="2433"/>
      <c r="F15" s="2433"/>
      <c r="G15" s="2433"/>
      <c r="H15" s="2433"/>
      <c r="I15" s="2433"/>
      <c r="J15" s="94"/>
      <c r="K15" s="94"/>
    </row>
    <row r="16" spans="1:11" ht="15.75" customHeight="1" x14ac:dyDescent="0.15">
      <c r="A16" s="94"/>
      <c r="B16" s="2429"/>
      <c r="C16" s="2430"/>
      <c r="D16" s="2433"/>
      <c r="E16" s="2433"/>
      <c r="F16" s="2433"/>
      <c r="G16" s="2433"/>
      <c r="H16" s="2433"/>
      <c r="I16" s="2433"/>
      <c r="J16" s="94"/>
      <c r="K16" s="94"/>
    </row>
    <row r="17" spans="1:11" ht="18" customHeight="1" x14ac:dyDescent="0.15">
      <c r="A17" s="94"/>
      <c r="B17" s="2429"/>
      <c r="C17" s="2430"/>
      <c r="D17" s="2433"/>
      <c r="E17" s="2433"/>
      <c r="F17" s="2433"/>
      <c r="G17" s="2433"/>
      <c r="H17" s="2433"/>
      <c r="I17" s="2433"/>
      <c r="J17" s="94"/>
      <c r="K17" s="94"/>
    </row>
    <row r="18" spans="1:11" ht="18" customHeight="1" x14ac:dyDescent="0.15">
      <c r="A18" s="94"/>
      <c r="B18" s="2431"/>
      <c r="C18" s="2432"/>
      <c r="D18" s="2433"/>
      <c r="E18" s="2433"/>
      <c r="F18" s="2433"/>
      <c r="G18" s="2433"/>
      <c r="H18" s="2433"/>
      <c r="I18" s="2433"/>
      <c r="J18" s="94"/>
      <c r="K18" s="94"/>
    </row>
    <row r="19" spans="1:11" ht="18" customHeight="1" x14ac:dyDescent="0.15">
      <c r="A19" s="94"/>
      <c r="B19" s="94"/>
      <c r="C19" s="255"/>
      <c r="D19" s="255"/>
      <c r="E19" s="255"/>
      <c r="F19" s="255"/>
      <c r="G19" s="255"/>
      <c r="H19" s="255"/>
      <c r="I19" s="255"/>
      <c r="J19" s="94"/>
      <c r="K19" s="94"/>
    </row>
    <row r="20" spans="1:11" ht="18" customHeight="1" x14ac:dyDescent="0.15">
      <c r="A20" s="94"/>
      <c r="B20" s="256"/>
      <c r="C20" s="390"/>
      <c r="D20" s="390"/>
      <c r="E20" s="390"/>
      <c r="F20" s="255"/>
      <c r="G20" s="255"/>
      <c r="H20" s="255"/>
      <c r="I20" s="255"/>
      <c r="J20" s="94"/>
      <c r="K20" s="94"/>
    </row>
    <row r="21" spans="1:11" ht="15.75" customHeight="1" x14ac:dyDescent="0.15">
      <c r="B21" s="2382" t="s">
        <v>385</v>
      </c>
      <c r="C21" s="2396"/>
      <c r="D21" s="2383"/>
      <c r="E21" s="2382" t="s">
        <v>386</v>
      </c>
      <c r="F21" s="2383"/>
      <c r="G21" s="2382" t="s">
        <v>387</v>
      </c>
      <c r="H21" s="2383"/>
      <c r="I21" s="257" t="s">
        <v>388</v>
      </c>
      <c r="J21" s="94"/>
      <c r="K21" s="94"/>
    </row>
    <row r="22" spans="1:11" ht="15.75" customHeight="1" x14ac:dyDescent="0.15">
      <c r="A22" s="253" t="s">
        <v>384</v>
      </c>
      <c r="B22" s="2386"/>
      <c r="C22" s="2397"/>
      <c r="D22" s="2387"/>
      <c r="E22" s="2402" t="s">
        <v>389</v>
      </c>
      <c r="F22" s="2403"/>
      <c r="G22" s="2402" t="s">
        <v>389</v>
      </c>
      <c r="H22" s="2403"/>
      <c r="I22" s="258" t="s">
        <v>390</v>
      </c>
    </row>
    <row r="23" spans="1:11" ht="15.75" customHeight="1" x14ac:dyDescent="0.15">
      <c r="A23" s="253"/>
      <c r="B23" s="2388" t="s">
        <v>391</v>
      </c>
      <c r="C23" s="2404"/>
      <c r="D23" s="2389"/>
      <c r="E23" s="2405"/>
      <c r="F23" s="2406"/>
      <c r="G23" s="2405"/>
      <c r="H23" s="2406"/>
      <c r="I23" s="259"/>
    </row>
    <row r="24" spans="1:11" ht="15.75" customHeight="1" x14ac:dyDescent="0.15">
      <c r="B24" s="2388" t="s">
        <v>392</v>
      </c>
      <c r="C24" s="2404"/>
      <c r="D24" s="2389"/>
      <c r="E24" s="2304"/>
      <c r="F24" s="2306"/>
      <c r="G24" s="2304"/>
      <c r="H24" s="2306"/>
      <c r="I24" s="260"/>
    </row>
    <row r="25" spans="1:11" ht="18.75" customHeight="1" x14ac:dyDescent="0.15">
      <c r="B25" s="2407" t="s">
        <v>393</v>
      </c>
      <c r="C25" s="2408"/>
      <c r="D25" s="2408"/>
      <c r="E25" s="2409" t="s">
        <v>394</v>
      </c>
      <c r="F25" s="2409"/>
      <c r="G25" s="2409"/>
      <c r="H25" s="2409"/>
      <c r="I25" s="2409"/>
    </row>
    <row r="26" spans="1:11" ht="18.75" customHeight="1" x14ac:dyDescent="0.15">
      <c r="B26" s="2441" t="s">
        <v>395</v>
      </c>
      <c r="C26" s="2441"/>
      <c r="D26" s="2441"/>
      <c r="E26" s="2441"/>
      <c r="F26" s="2441"/>
      <c r="G26" s="2441"/>
      <c r="H26" s="2441"/>
      <c r="I26" s="2441"/>
    </row>
    <row r="27" spans="1:11" ht="18.75" customHeight="1" x14ac:dyDescent="0.15">
      <c r="B27" s="2442"/>
      <c r="C27" s="2442"/>
      <c r="D27" s="2442"/>
      <c r="E27" s="2442"/>
      <c r="F27" s="2442"/>
      <c r="G27" s="2442"/>
      <c r="H27" s="2442"/>
      <c r="I27" s="2442"/>
    </row>
    <row r="28" spans="1:11" ht="19.5" customHeight="1" x14ac:dyDescent="0.15">
      <c r="B28" s="2442" t="s">
        <v>396</v>
      </c>
      <c r="C28" s="2442"/>
      <c r="D28" s="2442"/>
      <c r="E28" s="2442"/>
      <c r="F28" s="2442"/>
      <c r="G28" s="2442"/>
      <c r="H28" s="2442"/>
      <c r="I28" s="2442"/>
    </row>
    <row r="29" spans="1:11" ht="19.5" customHeight="1" x14ac:dyDescent="0.15">
      <c r="B29" s="2442"/>
      <c r="C29" s="2442"/>
      <c r="D29" s="2442"/>
      <c r="E29" s="2442"/>
      <c r="F29" s="2442"/>
      <c r="G29" s="2442"/>
      <c r="H29" s="2442"/>
      <c r="I29" s="2442"/>
    </row>
    <row r="30" spans="1:11" ht="19.5" customHeight="1" x14ac:dyDescent="0.15">
      <c r="B30" s="94"/>
      <c r="C30" s="94"/>
      <c r="D30" s="94"/>
      <c r="E30" s="255"/>
      <c r="F30" s="255"/>
      <c r="G30" s="255"/>
      <c r="H30" s="255"/>
      <c r="I30" s="94"/>
    </row>
    <row r="31" spans="1:11" ht="19.5" customHeight="1" x14ac:dyDescent="0.15">
      <c r="B31" s="256"/>
      <c r="C31" s="390"/>
      <c r="D31" s="390"/>
      <c r="E31" s="390"/>
      <c r="F31" s="390"/>
      <c r="G31" s="390"/>
      <c r="H31" s="390"/>
      <c r="I31" s="390"/>
    </row>
    <row r="32" spans="1:11" ht="15.75" customHeight="1" x14ac:dyDescent="0.15">
      <c r="B32" s="2382" t="s">
        <v>385</v>
      </c>
      <c r="C32" s="2396"/>
      <c r="D32" s="2383"/>
      <c r="E32" s="2382" t="s">
        <v>398</v>
      </c>
      <c r="F32" s="2383"/>
      <c r="G32" s="2382" t="s">
        <v>399</v>
      </c>
      <c r="H32" s="2383"/>
      <c r="I32" s="257" t="s">
        <v>400</v>
      </c>
    </row>
    <row r="33" spans="1:9" ht="15.75" customHeight="1" x14ac:dyDescent="0.15">
      <c r="A33" s="253" t="s">
        <v>397</v>
      </c>
      <c r="B33" s="2386"/>
      <c r="C33" s="2397"/>
      <c r="D33" s="2387"/>
      <c r="E33" s="2402" t="s">
        <v>389</v>
      </c>
      <c r="F33" s="2403"/>
      <c r="G33" s="2402" t="s">
        <v>389</v>
      </c>
      <c r="H33" s="2403"/>
      <c r="I33" s="258" t="s">
        <v>401</v>
      </c>
    </row>
    <row r="34" spans="1:9" ht="15.75" customHeight="1" x14ac:dyDescent="0.15">
      <c r="A34" s="151"/>
      <c r="B34" s="2388" t="s">
        <v>402</v>
      </c>
      <c r="C34" s="2404"/>
      <c r="D34" s="2389"/>
      <c r="E34" s="2304"/>
      <c r="F34" s="2306"/>
      <c r="G34" s="2304"/>
      <c r="H34" s="2306"/>
      <c r="I34" s="260"/>
    </row>
    <row r="35" spans="1:9" ht="15.75" customHeight="1" x14ac:dyDescent="0.15">
      <c r="A35" s="151"/>
      <c r="B35" s="2414" t="s">
        <v>403</v>
      </c>
      <c r="C35" s="2415"/>
      <c r="D35" s="2416"/>
      <c r="E35" s="2417"/>
      <c r="F35" s="2418"/>
      <c r="G35" s="2304"/>
      <c r="H35" s="2306"/>
      <c r="I35" s="260"/>
    </row>
    <row r="36" spans="1:9" ht="21" customHeight="1" x14ac:dyDescent="0.15">
      <c r="A36" s="261"/>
      <c r="B36" s="2419" t="s">
        <v>404</v>
      </c>
      <c r="C36" s="2415"/>
      <c r="D36" s="2416"/>
      <c r="E36" s="2304"/>
      <c r="F36" s="2306"/>
      <c r="G36" s="2304"/>
      <c r="H36" s="2306"/>
      <c r="I36" s="260"/>
    </row>
    <row r="37" spans="1:9" ht="21" customHeight="1" x14ac:dyDescent="0.15">
      <c r="A37" s="261"/>
      <c r="B37" s="2414" t="s">
        <v>405</v>
      </c>
      <c r="C37" s="2415"/>
      <c r="D37" s="2416"/>
      <c r="E37" s="2331"/>
      <c r="F37" s="2420"/>
      <c r="G37" s="2331"/>
      <c r="H37" s="2420"/>
      <c r="I37" s="262"/>
    </row>
    <row r="38" spans="1:9" ht="21" customHeight="1" x14ac:dyDescent="0.15">
      <c r="A38" s="261"/>
      <c r="B38" s="2421" t="s">
        <v>406</v>
      </c>
      <c r="C38" s="2422"/>
      <c r="D38" s="2423"/>
      <c r="E38" s="2331"/>
      <c r="F38" s="2420"/>
      <c r="G38" s="2331"/>
      <c r="H38" s="2420"/>
      <c r="I38" s="262"/>
    </row>
    <row r="39" spans="1:9" ht="21" customHeight="1" x14ac:dyDescent="0.15">
      <c r="A39" s="151"/>
      <c r="B39" s="385" t="s">
        <v>407</v>
      </c>
      <c r="C39" s="386"/>
      <c r="D39" s="387"/>
      <c r="E39" s="2304"/>
      <c r="F39" s="2306"/>
      <c r="G39" s="2304"/>
      <c r="H39" s="2306"/>
      <c r="I39" s="262"/>
    </row>
    <row r="40" spans="1:9" ht="21" customHeight="1" x14ac:dyDescent="0.15">
      <c r="A40" s="151"/>
      <c r="B40" s="2424" t="s">
        <v>408</v>
      </c>
      <c r="C40" s="2425"/>
      <c r="D40" s="2426"/>
      <c r="E40" s="2304"/>
      <c r="F40" s="2306"/>
      <c r="G40" s="2304"/>
      <c r="H40" s="2306"/>
      <c r="I40" s="262"/>
    </row>
    <row r="41" spans="1:9" ht="21" customHeight="1" x14ac:dyDescent="0.15">
      <c r="A41" s="94"/>
      <c r="B41" s="263" t="s">
        <v>409</v>
      </c>
      <c r="C41" s="158"/>
      <c r="D41" s="156"/>
      <c r="E41" s="94"/>
      <c r="F41" s="94"/>
      <c r="G41" s="94"/>
      <c r="H41" s="94"/>
      <c r="I41" s="94"/>
    </row>
    <row r="42" spans="1:9" ht="21" customHeight="1" x14ac:dyDescent="0.15">
      <c r="A42" s="94"/>
      <c r="B42" s="94"/>
      <c r="C42" s="94"/>
      <c r="D42" s="94"/>
      <c r="E42" s="94"/>
      <c r="F42" s="94"/>
      <c r="G42" s="94"/>
      <c r="H42" s="94"/>
      <c r="I42" s="94"/>
    </row>
    <row r="43" spans="1:9" ht="15.75" customHeight="1" x14ac:dyDescent="0.15">
      <c r="A43" s="94"/>
      <c r="B43" s="94" t="s">
        <v>410</v>
      </c>
      <c r="C43" s="94"/>
      <c r="D43" s="94"/>
      <c r="E43" s="94"/>
      <c r="F43" s="94"/>
      <c r="G43" s="94"/>
      <c r="H43" s="94"/>
      <c r="I43" s="94"/>
    </row>
    <row r="44" spans="1:9" ht="15.75" customHeight="1" x14ac:dyDescent="0.15">
      <c r="A44" s="94"/>
      <c r="B44" s="94" t="s">
        <v>411</v>
      </c>
      <c r="C44" s="94"/>
      <c r="D44" s="94"/>
      <c r="E44" s="94"/>
      <c r="F44" s="94"/>
      <c r="G44" s="94"/>
      <c r="H44" s="94"/>
      <c r="I44" s="94"/>
    </row>
    <row r="45" spans="1:9" ht="15.75" customHeight="1" x14ac:dyDescent="0.15">
      <c r="A45" s="94"/>
      <c r="B45" s="94" t="s">
        <v>412</v>
      </c>
      <c r="C45" s="94"/>
      <c r="D45" s="94"/>
      <c r="E45" s="94"/>
      <c r="F45" s="94"/>
      <c r="G45" s="94"/>
      <c r="H45" s="94"/>
      <c r="I45" s="94"/>
    </row>
    <row r="46" spans="1:9" ht="15.75" customHeight="1" x14ac:dyDescent="0.15">
      <c r="A46" s="94"/>
      <c r="B46" s="94"/>
      <c r="C46" s="94"/>
      <c r="D46" s="94"/>
      <c r="E46" s="94"/>
      <c r="F46" s="94"/>
      <c r="G46" s="94"/>
      <c r="H46" s="94"/>
      <c r="I46" s="94"/>
    </row>
    <row r="47" spans="1:9" ht="15.75" customHeight="1" x14ac:dyDescent="0.15">
      <c r="A47" s="94"/>
      <c r="B47" s="94"/>
      <c r="C47" s="94"/>
      <c r="D47" s="94"/>
      <c r="E47" s="94"/>
      <c r="F47" s="94"/>
      <c r="G47" s="2293" t="s">
        <v>413</v>
      </c>
      <c r="H47" s="2293"/>
      <c r="I47" s="2293"/>
    </row>
    <row r="48" spans="1:9" ht="15.75" customHeight="1" x14ac:dyDescent="0.15">
      <c r="A48" s="94"/>
      <c r="B48" s="94"/>
      <c r="C48" s="94"/>
      <c r="D48" s="94"/>
      <c r="E48" s="94"/>
      <c r="F48" s="94" t="s">
        <v>414</v>
      </c>
      <c r="G48" s="94"/>
      <c r="H48" s="94"/>
      <c r="I48" s="94"/>
    </row>
    <row r="49" spans="1:9" ht="15.75" customHeight="1" x14ac:dyDescent="0.15">
      <c r="A49" s="94"/>
      <c r="B49" s="94"/>
      <c r="C49" s="94"/>
      <c r="D49" s="94"/>
      <c r="E49" s="94"/>
      <c r="F49" s="94" t="s">
        <v>415</v>
      </c>
      <c r="G49" s="94"/>
      <c r="H49" s="94"/>
      <c r="I49" s="94"/>
    </row>
    <row r="50" spans="1:9" ht="15.75" customHeight="1" x14ac:dyDescent="0.15">
      <c r="A50" s="94"/>
      <c r="B50" s="94"/>
      <c r="C50" s="94"/>
      <c r="D50" s="94"/>
      <c r="E50" s="94"/>
      <c r="F50" s="94" t="s">
        <v>416</v>
      </c>
      <c r="G50" s="94"/>
      <c r="H50" s="94"/>
      <c r="I50" s="388" t="s">
        <v>155</v>
      </c>
    </row>
    <row r="51" spans="1:9" ht="15.75" customHeight="1" x14ac:dyDescent="0.15">
      <c r="A51" s="94"/>
      <c r="B51" s="94"/>
      <c r="C51" s="94"/>
      <c r="D51" s="94"/>
      <c r="E51" s="94"/>
      <c r="F51" s="94"/>
      <c r="G51" s="94"/>
      <c r="H51" s="94"/>
      <c r="I51" s="388"/>
    </row>
    <row r="52" spans="1:9" ht="15.75" customHeight="1" x14ac:dyDescent="0.15">
      <c r="A52" s="94"/>
      <c r="B52" s="94" t="s">
        <v>417</v>
      </c>
      <c r="C52" s="94"/>
      <c r="D52" s="94"/>
      <c r="E52" s="94"/>
      <c r="F52" s="94"/>
      <c r="G52" s="94"/>
      <c r="H52" s="94"/>
      <c r="I52" s="94"/>
    </row>
  </sheetData>
  <mergeCells count="57">
    <mergeCell ref="G47:I47"/>
    <mergeCell ref="B38:D38"/>
    <mergeCell ref="E38:F38"/>
    <mergeCell ref="G38:H38"/>
    <mergeCell ref="E39:F39"/>
    <mergeCell ref="G39:H39"/>
    <mergeCell ref="B40:D40"/>
    <mergeCell ref="E40:F40"/>
    <mergeCell ref="G40:H40"/>
    <mergeCell ref="B36:D36"/>
    <mergeCell ref="E36:F36"/>
    <mergeCell ref="G36:H36"/>
    <mergeCell ref="B37:D37"/>
    <mergeCell ref="E37:F37"/>
    <mergeCell ref="G37:H37"/>
    <mergeCell ref="B34:D34"/>
    <mergeCell ref="E34:F34"/>
    <mergeCell ref="G34:H34"/>
    <mergeCell ref="B35:D35"/>
    <mergeCell ref="E35:F35"/>
    <mergeCell ref="G35:H35"/>
    <mergeCell ref="B28:I29"/>
    <mergeCell ref="B32:D33"/>
    <mergeCell ref="E32:F32"/>
    <mergeCell ref="G32:H32"/>
    <mergeCell ref="E33:F33"/>
    <mergeCell ref="G33:H33"/>
    <mergeCell ref="B26:I27"/>
    <mergeCell ref="B21:D22"/>
    <mergeCell ref="E21:F21"/>
    <mergeCell ref="G21:H21"/>
    <mergeCell ref="E22:F22"/>
    <mergeCell ref="G22:H22"/>
    <mergeCell ref="B23:D23"/>
    <mergeCell ref="E23:F23"/>
    <mergeCell ref="G23:H23"/>
    <mergeCell ref="B24:D24"/>
    <mergeCell ref="E24:F24"/>
    <mergeCell ref="G24:H24"/>
    <mergeCell ref="B25:D25"/>
    <mergeCell ref="E25:I25"/>
    <mergeCell ref="B15:C18"/>
    <mergeCell ref="D15:I18"/>
    <mergeCell ref="A2:I2"/>
    <mergeCell ref="B5:C5"/>
    <mergeCell ref="D5:I5"/>
    <mergeCell ref="B6:C6"/>
    <mergeCell ref="D6:I6"/>
    <mergeCell ref="B7:C7"/>
    <mergeCell ref="D7:E7"/>
    <mergeCell ref="F7:G7"/>
    <mergeCell ref="H7:I7"/>
    <mergeCell ref="B8:I9"/>
    <mergeCell ref="B12:C12"/>
    <mergeCell ref="D12:I12"/>
    <mergeCell ref="B13:C14"/>
    <mergeCell ref="D13:I14"/>
  </mergeCells>
  <phoneticPr fontId="5"/>
  <printOptions horizontalCentered="1"/>
  <pageMargins left="0.39370078740157483" right="0.39370078740157483" top="0.39370078740157483" bottom="0.39370078740157483" header="0.51181102362204722" footer="0.51181102362204722"/>
  <pageSetup paperSize="9" scale="46"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0000"/>
  </sheetPr>
  <dimension ref="A3:D27"/>
  <sheetViews>
    <sheetView view="pageBreakPreview" zoomScaleNormal="100" zoomScaleSheetLayoutView="100" workbookViewId="0">
      <selection activeCell="A3" sqref="A3:D5"/>
    </sheetView>
  </sheetViews>
  <sheetFormatPr defaultColWidth="9" defaultRowHeight="13.5" x14ac:dyDescent="0.15"/>
  <cols>
    <col min="1" max="1" width="5.375" style="177" customWidth="1"/>
    <col min="2" max="2" width="6.75" style="177" bestFit="1" customWidth="1"/>
    <col min="3" max="3" width="14.875" style="177" customWidth="1"/>
    <col min="4" max="4" width="97.625" style="177" customWidth="1"/>
    <col min="5" max="5" width="4.25" style="177" customWidth="1"/>
    <col min="6" max="16384" width="9" style="177"/>
  </cols>
  <sheetData>
    <row r="3" spans="1:4" x14ac:dyDescent="0.15">
      <c r="A3" s="2443"/>
      <c r="B3" s="2443"/>
      <c r="C3" s="2443"/>
      <c r="D3" s="2443"/>
    </row>
    <row r="4" spans="1:4" ht="39.75" customHeight="1" x14ac:dyDescent="0.15">
      <c r="A4" s="2443"/>
      <c r="B4" s="2443"/>
      <c r="C4" s="2443"/>
      <c r="D4" s="2443"/>
    </row>
    <row r="5" spans="1:4" ht="20.25" customHeight="1" x14ac:dyDescent="0.15">
      <c r="A5" s="2443"/>
      <c r="B5" s="2443"/>
      <c r="C5" s="2443"/>
      <c r="D5" s="2443"/>
    </row>
    <row r="6" spans="1:4" ht="24.75" customHeight="1" x14ac:dyDescent="0.2">
      <c r="C6" s="178" t="s">
        <v>277</v>
      </c>
      <c r="D6" s="179"/>
    </row>
    <row r="7" spans="1:4" ht="24.75" customHeight="1" x14ac:dyDescent="0.2">
      <c r="C7" s="178" t="s">
        <v>278</v>
      </c>
      <c r="D7" s="179"/>
    </row>
    <row r="8" spans="1:4" ht="24.75" customHeight="1" x14ac:dyDescent="0.2">
      <c r="C8" s="178" t="s">
        <v>279</v>
      </c>
      <c r="D8" s="179"/>
    </row>
    <row r="9" spans="1:4" ht="18.75" x14ac:dyDescent="0.2">
      <c r="C9" s="180"/>
      <c r="D9" s="180"/>
    </row>
    <row r="10" spans="1:4" ht="18.75" x14ac:dyDescent="0.2">
      <c r="B10" s="181"/>
      <c r="C10" s="182"/>
      <c r="D10" s="182"/>
    </row>
    <row r="11" spans="1:4" s="185" customFormat="1" ht="29.25" customHeight="1" x14ac:dyDescent="0.2">
      <c r="A11" s="183"/>
      <c r="B11" s="184" t="s">
        <v>817</v>
      </c>
      <c r="C11" s="2444" t="s">
        <v>280</v>
      </c>
      <c r="D11" s="2445"/>
    </row>
    <row r="12" spans="1:4" ht="18.75" customHeight="1" x14ac:dyDescent="0.2">
      <c r="B12" s="181"/>
      <c r="C12" s="182"/>
      <c r="D12" s="182"/>
    </row>
    <row r="13" spans="1:4" s="183" customFormat="1" ht="25.5" customHeight="1" x14ac:dyDescent="0.15">
      <c r="B13" s="186"/>
      <c r="C13" s="187" t="s">
        <v>818</v>
      </c>
      <c r="D13" s="188"/>
    </row>
    <row r="14" spans="1:4" ht="4.5" customHeight="1" x14ac:dyDescent="0.2">
      <c r="B14" s="181"/>
      <c r="C14" s="182"/>
      <c r="D14" s="189"/>
    </row>
    <row r="15" spans="1:4" ht="18.75" customHeight="1" x14ac:dyDescent="0.2">
      <c r="B15" s="181"/>
      <c r="C15" s="182"/>
      <c r="D15" s="182"/>
    </row>
    <row r="16" spans="1:4" s="183" customFormat="1" ht="25.5" customHeight="1" x14ac:dyDescent="0.15">
      <c r="B16" s="186"/>
      <c r="C16" s="187" t="s">
        <v>819</v>
      </c>
      <c r="D16" s="188"/>
    </row>
    <row r="17" spans="2:4" ht="4.5" customHeight="1" x14ac:dyDescent="0.2">
      <c r="B17" s="181"/>
      <c r="C17" s="182"/>
      <c r="D17" s="189"/>
    </row>
    <row r="18" spans="2:4" ht="18.75" customHeight="1" x14ac:dyDescent="0.2">
      <c r="B18" s="181"/>
      <c r="C18" s="182"/>
      <c r="D18" s="182"/>
    </row>
    <row r="19" spans="2:4" s="183" customFormat="1" ht="25.5" customHeight="1" x14ac:dyDescent="0.15">
      <c r="B19" s="186"/>
      <c r="C19" s="187" t="s">
        <v>820</v>
      </c>
      <c r="D19" s="188"/>
    </row>
    <row r="20" spans="2:4" ht="4.5" customHeight="1" x14ac:dyDescent="0.2">
      <c r="B20" s="181"/>
      <c r="C20" s="182"/>
      <c r="D20" s="189"/>
    </row>
    <row r="21" spans="2:4" ht="18.75" x14ac:dyDescent="0.2">
      <c r="B21" s="181"/>
      <c r="C21" s="182"/>
      <c r="D21" s="182"/>
    </row>
    <row r="22" spans="2:4" ht="18.75" x14ac:dyDescent="0.2">
      <c r="B22" s="181"/>
      <c r="C22" s="182"/>
      <c r="D22" s="182"/>
    </row>
    <row r="23" spans="2:4" s="190" customFormat="1" ht="29.25" customHeight="1" x14ac:dyDescent="0.15">
      <c r="B23" s="184" t="s">
        <v>821</v>
      </c>
      <c r="C23" s="2444" t="s">
        <v>281</v>
      </c>
      <c r="D23" s="2444"/>
    </row>
    <row r="24" spans="2:4" ht="18.75" customHeight="1" x14ac:dyDescent="0.2">
      <c r="B24" s="181"/>
      <c r="C24" s="182"/>
      <c r="D24" s="182"/>
    </row>
    <row r="25" spans="2:4" s="183" customFormat="1" ht="25.5" customHeight="1" x14ac:dyDescent="0.15">
      <c r="B25" s="186"/>
      <c r="C25" s="187" t="s">
        <v>822</v>
      </c>
      <c r="D25" s="188"/>
    </row>
    <row r="26" spans="2:4" ht="4.5" customHeight="1" x14ac:dyDescent="0.15">
      <c r="B26" s="181"/>
      <c r="C26" s="181"/>
      <c r="D26" s="191"/>
    </row>
    <row r="27" spans="2:4" ht="19.5" customHeight="1" x14ac:dyDescent="0.15">
      <c r="B27" s="181"/>
      <c r="C27" s="181"/>
      <c r="D27" s="192" t="s">
        <v>282</v>
      </c>
    </row>
  </sheetData>
  <mergeCells count="3">
    <mergeCell ref="A3:D5"/>
    <mergeCell ref="C11:D11"/>
    <mergeCell ref="C23:D23"/>
  </mergeCells>
  <phoneticPr fontId="5"/>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78189-561B-4633-9268-19951CA228EA}">
  <sheetPr>
    <pageSetUpPr fitToPage="1"/>
  </sheetPr>
  <dimension ref="A1:O59"/>
  <sheetViews>
    <sheetView showGridLines="0" view="pageBreakPreview" zoomScale="160" zoomScaleNormal="100" zoomScaleSheetLayoutView="160" workbookViewId="0">
      <selection activeCell="A50" sqref="A50:M50"/>
    </sheetView>
  </sheetViews>
  <sheetFormatPr defaultColWidth="3.875" defaultRowHeight="13.5" x14ac:dyDescent="0.15"/>
  <cols>
    <col min="1" max="1" width="5.625" style="727" customWidth="1"/>
    <col min="2" max="7" width="8.625" style="727" customWidth="1"/>
    <col min="8" max="13" width="4.625" style="727" customWidth="1"/>
    <col min="14" max="16384" width="3.875" style="727"/>
  </cols>
  <sheetData>
    <row r="1" spans="1:15" ht="15" customHeight="1" x14ac:dyDescent="0.15">
      <c r="A1" s="725" t="s">
        <v>1044</v>
      </c>
      <c r="B1" s="726"/>
      <c r="C1" s="726"/>
      <c r="D1" s="726"/>
      <c r="E1" s="726"/>
      <c r="F1" s="726"/>
      <c r="G1" s="726"/>
      <c r="H1" s="726"/>
      <c r="I1" s="726"/>
      <c r="J1" s="726"/>
      <c r="K1" s="726"/>
      <c r="L1" s="726"/>
      <c r="M1" s="726"/>
      <c r="N1" s="726"/>
      <c r="O1" s="726"/>
    </row>
    <row r="2" spans="1:15" ht="15" customHeight="1" x14ac:dyDescent="0.15">
      <c r="A2" s="728"/>
      <c r="B2" s="729"/>
      <c r="C2" s="729"/>
      <c r="D2" s="729"/>
      <c r="E2" s="729"/>
      <c r="F2" s="726"/>
      <c r="G2" s="726"/>
      <c r="H2" s="726"/>
      <c r="I2" s="726"/>
      <c r="J2" s="726"/>
      <c r="K2" s="726"/>
      <c r="L2" s="726"/>
      <c r="M2" s="726"/>
      <c r="N2" s="726"/>
      <c r="O2" s="726"/>
    </row>
    <row r="3" spans="1:15" ht="15" customHeight="1" x14ac:dyDescent="0.15">
      <c r="A3" s="1144" t="s">
        <v>1</v>
      </c>
      <c r="B3" s="730" t="s">
        <v>20</v>
      </c>
      <c r="C3" s="1147"/>
      <c r="D3" s="1148"/>
      <c r="E3" s="1148"/>
      <c r="F3" s="1148"/>
      <c r="G3" s="1148"/>
      <c r="H3" s="1148"/>
      <c r="I3" s="1148"/>
      <c r="J3" s="1148"/>
      <c r="K3" s="1148"/>
      <c r="L3" s="1148"/>
      <c r="M3" s="1149"/>
      <c r="N3" s="726"/>
      <c r="O3" s="726"/>
    </row>
    <row r="4" spans="1:15" ht="15" customHeight="1" x14ac:dyDescent="0.15">
      <c r="A4" s="1145"/>
      <c r="B4" s="731" t="s">
        <v>23</v>
      </c>
      <c r="C4" s="1150"/>
      <c r="D4" s="1151"/>
      <c r="E4" s="1151"/>
      <c r="F4" s="1151"/>
      <c r="G4" s="1151"/>
      <c r="H4" s="1151"/>
      <c r="I4" s="1151"/>
      <c r="J4" s="1151"/>
      <c r="K4" s="1151"/>
      <c r="L4" s="1151"/>
      <c r="M4" s="1152"/>
      <c r="N4" s="726"/>
      <c r="O4" s="726"/>
    </row>
    <row r="5" spans="1:15" ht="15" customHeight="1" x14ac:dyDescent="0.15">
      <c r="A5" s="1145"/>
      <c r="B5" s="1153" t="s">
        <v>22</v>
      </c>
      <c r="C5" s="732" t="s">
        <v>1045</v>
      </c>
      <c r="D5" s="733"/>
      <c r="E5" s="734" t="s">
        <v>1046</v>
      </c>
      <c r="F5" s="733"/>
      <c r="G5" s="735" t="s">
        <v>1047</v>
      </c>
      <c r="H5" s="735"/>
      <c r="I5" s="735"/>
      <c r="J5" s="735"/>
      <c r="K5" s="735"/>
      <c r="L5" s="735"/>
      <c r="M5" s="736"/>
      <c r="N5" s="726"/>
      <c r="O5" s="726"/>
    </row>
    <row r="6" spans="1:15" ht="15" customHeight="1" x14ac:dyDescent="0.15">
      <c r="A6" s="1145"/>
      <c r="B6" s="1154"/>
      <c r="C6" s="737"/>
      <c r="D6" s="738"/>
      <c r="E6" s="739"/>
      <c r="F6" s="740"/>
      <c r="G6" s="1156"/>
      <c r="H6" s="1156"/>
      <c r="I6" s="1156"/>
      <c r="J6" s="1156"/>
      <c r="K6" s="1156"/>
      <c r="L6" s="1156"/>
      <c r="M6" s="1157"/>
      <c r="N6" s="726"/>
      <c r="O6" s="726"/>
    </row>
    <row r="7" spans="1:15" ht="15" customHeight="1" x14ac:dyDescent="0.15">
      <c r="A7" s="1145"/>
      <c r="B7" s="1155"/>
      <c r="C7" s="1158"/>
      <c r="D7" s="1159"/>
      <c r="E7" s="1159"/>
      <c r="F7" s="1159"/>
      <c r="G7" s="1159"/>
      <c r="H7" s="1159"/>
      <c r="I7" s="1159"/>
      <c r="J7" s="1159"/>
      <c r="K7" s="1159"/>
      <c r="L7" s="1159"/>
      <c r="M7" s="1160"/>
      <c r="N7" s="726"/>
      <c r="O7" s="726"/>
    </row>
    <row r="8" spans="1:15" ht="15" customHeight="1" x14ac:dyDescent="0.15">
      <c r="A8" s="1145"/>
      <c r="B8" s="741" t="s">
        <v>21</v>
      </c>
      <c r="C8" s="1161"/>
      <c r="D8" s="1162"/>
      <c r="E8" s="1162"/>
      <c r="F8" s="1162"/>
      <c r="G8" s="1162"/>
      <c r="H8" s="1162"/>
      <c r="I8" s="1162"/>
      <c r="J8" s="1162"/>
      <c r="K8" s="1162"/>
      <c r="L8" s="1162"/>
      <c r="M8" s="1163"/>
      <c r="N8" s="726"/>
      <c r="O8" s="726"/>
    </row>
    <row r="9" spans="1:15" ht="15" customHeight="1" x14ac:dyDescent="0.15">
      <c r="A9" s="1146"/>
      <c r="B9" s="742" t="s">
        <v>1048</v>
      </c>
      <c r="C9" s="1164"/>
      <c r="D9" s="1165"/>
      <c r="E9" s="1165"/>
      <c r="F9" s="1165"/>
      <c r="G9" s="1165"/>
      <c r="H9" s="1165"/>
      <c r="I9" s="1165"/>
      <c r="J9" s="1165"/>
      <c r="K9" s="1165"/>
      <c r="L9" s="1165"/>
      <c r="M9" s="1166"/>
      <c r="N9" s="726"/>
      <c r="O9" s="726"/>
    </row>
    <row r="10" spans="1:15" ht="15" customHeight="1" x14ac:dyDescent="0.15">
      <c r="A10" s="1144" t="s">
        <v>1049</v>
      </c>
      <c r="B10" s="743" t="s">
        <v>20</v>
      </c>
      <c r="C10" s="1192"/>
      <c r="D10" s="1193"/>
      <c r="E10" s="1194"/>
      <c r="F10" s="1195" t="s">
        <v>1050</v>
      </c>
      <c r="G10" s="1196"/>
      <c r="H10" s="744"/>
      <c r="I10" s="1196"/>
      <c r="J10" s="744"/>
      <c r="K10" s="1196"/>
      <c r="L10" s="744"/>
      <c r="M10" s="745"/>
      <c r="N10" s="726"/>
      <c r="O10" s="726"/>
    </row>
    <row r="11" spans="1:15" ht="15" customHeight="1" x14ac:dyDescent="0.15">
      <c r="A11" s="1145"/>
      <c r="B11" s="746" t="s">
        <v>18</v>
      </c>
      <c r="C11" s="1158"/>
      <c r="D11" s="1159"/>
      <c r="E11" s="1160"/>
      <c r="F11" s="1195"/>
      <c r="G11" s="1197"/>
      <c r="H11" s="747" t="s">
        <v>1051</v>
      </c>
      <c r="I11" s="1197"/>
      <c r="J11" s="747" t="s">
        <v>1052</v>
      </c>
      <c r="K11" s="1197"/>
      <c r="L11" s="748" t="s">
        <v>1053</v>
      </c>
      <c r="M11" s="749"/>
      <c r="N11" s="726"/>
      <c r="O11" s="726"/>
    </row>
    <row r="12" spans="1:15" ht="15" customHeight="1" x14ac:dyDescent="0.15">
      <c r="A12" s="1145"/>
      <c r="B12" s="1198" t="s">
        <v>19</v>
      </c>
      <c r="C12" s="732" t="s">
        <v>1045</v>
      </c>
      <c r="D12" s="733"/>
      <c r="E12" s="734" t="s">
        <v>1046</v>
      </c>
      <c r="F12" s="733"/>
      <c r="G12" s="735" t="s">
        <v>1047</v>
      </c>
      <c r="H12" s="735"/>
      <c r="I12" s="735"/>
      <c r="J12" s="735"/>
      <c r="K12" s="735"/>
      <c r="L12" s="735"/>
      <c r="M12" s="736"/>
      <c r="N12" s="726"/>
      <c r="O12" s="726"/>
    </row>
    <row r="13" spans="1:15" ht="15" customHeight="1" x14ac:dyDescent="0.15">
      <c r="A13" s="1145"/>
      <c r="B13" s="1199"/>
      <c r="C13" s="737"/>
      <c r="D13" s="738"/>
      <c r="E13" s="739"/>
      <c r="F13" s="740"/>
      <c r="G13" s="1156"/>
      <c r="H13" s="1156"/>
      <c r="I13" s="1156"/>
      <c r="J13" s="1156"/>
      <c r="K13" s="1156"/>
      <c r="L13" s="1156"/>
      <c r="M13" s="1157"/>
      <c r="N13" s="726"/>
      <c r="O13" s="726"/>
    </row>
    <row r="14" spans="1:15" ht="15" customHeight="1" x14ac:dyDescent="0.15">
      <c r="A14" s="1145"/>
      <c r="B14" s="1200"/>
      <c r="C14" s="1158"/>
      <c r="D14" s="1159"/>
      <c r="E14" s="1159"/>
      <c r="F14" s="1159"/>
      <c r="G14" s="1159"/>
      <c r="H14" s="1159"/>
      <c r="I14" s="1159"/>
      <c r="J14" s="1159"/>
      <c r="K14" s="1159"/>
      <c r="L14" s="1159"/>
      <c r="M14" s="1160"/>
      <c r="N14" s="726"/>
      <c r="O14" s="726"/>
    </row>
    <row r="15" spans="1:15" ht="15" customHeight="1" x14ac:dyDescent="0.15">
      <c r="A15" s="1145"/>
      <c r="B15" s="1176" t="s">
        <v>1054</v>
      </c>
      <c r="C15" s="1177"/>
      <c r="D15" s="1177"/>
      <c r="E15" s="1177"/>
      <c r="F15" s="1177"/>
      <c r="G15" s="1178"/>
      <c r="H15" s="1176"/>
      <c r="I15" s="1177"/>
      <c r="J15" s="1177"/>
      <c r="K15" s="1177"/>
      <c r="L15" s="1177"/>
      <c r="M15" s="1178"/>
      <c r="N15" s="726"/>
      <c r="O15" s="726"/>
    </row>
    <row r="16" spans="1:15" ht="15" customHeight="1" x14ac:dyDescent="0.15">
      <c r="A16" s="1145"/>
      <c r="B16" s="1179" t="s">
        <v>1055</v>
      </c>
      <c r="C16" s="1180"/>
      <c r="D16" s="1185" t="s">
        <v>17</v>
      </c>
      <c r="E16" s="1186"/>
      <c r="F16" s="1165"/>
      <c r="G16" s="1165"/>
      <c r="H16" s="1187"/>
      <c r="I16" s="1187"/>
      <c r="J16" s="1187"/>
      <c r="K16" s="1165"/>
      <c r="L16" s="1165"/>
      <c r="M16" s="1166"/>
      <c r="N16" s="726"/>
      <c r="O16" s="726"/>
    </row>
    <row r="17" spans="1:15" ht="15" customHeight="1" x14ac:dyDescent="0.15">
      <c r="A17" s="1145"/>
      <c r="B17" s="1181"/>
      <c r="C17" s="1182"/>
      <c r="D17" s="1188" t="s">
        <v>1056</v>
      </c>
      <c r="E17" s="1189"/>
      <c r="F17" s="750"/>
      <c r="G17" s="750"/>
      <c r="H17" s="750"/>
      <c r="I17" s="750"/>
      <c r="J17" s="750"/>
      <c r="K17" s="750"/>
      <c r="L17" s="750"/>
      <c r="M17" s="751"/>
      <c r="N17" s="726"/>
      <c r="O17" s="726"/>
    </row>
    <row r="18" spans="1:15" ht="15" customHeight="1" x14ac:dyDescent="0.15">
      <c r="A18" s="1145"/>
      <c r="B18" s="1183"/>
      <c r="C18" s="1184"/>
      <c r="D18" s="1190"/>
      <c r="E18" s="1191"/>
      <c r="F18" s="752"/>
      <c r="G18" s="752"/>
      <c r="H18" s="752"/>
      <c r="I18" s="752"/>
      <c r="J18" s="752"/>
      <c r="K18" s="752"/>
      <c r="L18" s="752"/>
      <c r="M18" s="753"/>
      <c r="N18" s="726"/>
      <c r="O18" s="726"/>
    </row>
    <row r="19" spans="1:15" ht="15" customHeight="1" x14ac:dyDescent="0.15">
      <c r="A19" s="1167" t="s">
        <v>1057</v>
      </c>
      <c r="B19" s="1168"/>
      <c r="C19" s="1173" t="s">
        <v>1058</v>
      </c>
      <c r="D19" s="1173"/>
      <c r="E19" s="1173" t="s">
        <v>1059</v>
      </c>
      <c r="F19" s="1173"/>
      <c r="G19" s="1173"/>
      <c r="H19" s="754"/>
      <c r="I19" s="754"/>
      <c r="J19" s="754"/>
      <c r="K19" s="754"/>
      <c r="L19" s="754"/>
      <c r="M19" s="755"/>
      <c r="N19" s="726"/>
      <c r="O19" s="726"/>
    </row>
    <row r="20" spans="1:15" s="761" customFormat="1" ht="15" customHeight="1" x14ac:dyDescent="0.15">
      <c r="A20" s="1169"/>
      <c r="B20" s="1170"/>
      <c r="C20" s="756"/>
      <c r="D20" s="757" t="s">
        <v>1060</v>
      </c>
      <c r="E20" s="1174" t="s">
        <v>1061</v>
      </c>
      <c r="F20" s="1174"/>
      <c r="G20" s="1174"/>
      <c r="H20" s="758"/>
      <c r="I20" s="758"/>
      <c r="J20" s="758"/>
      <c r="K20" s="759"/>
      <c r="L20" s="759"/>
      <c r="M20" s="760"/>
    </row>
    <row r="21" spans="1:15" s="761" customFormat="1" ht="15" customHeight="1" x14ac:dyDescent="0.15">
      <c r="A21" s="1169"/>
      <c r="B21" s="1170"/>
      <c r="C21" s="756"/>
      <c r="D21" s="757" t="s">
        <v>1062</v>
      </c>
      <c r="E21" s="1175"/>
      <c r="F21" s="1175"/>
      <c r="G21" s="1175"/>
      <c r="H21" s="758"/>
      <c r="I21" s="758"/>
      <c r="J21" s="758"/>
      <c r="K21" s="759"/>
      <c r="L21" s="759"/>
      <c r="M21" s="760"/>
    </row>
    <row r="22" spans="1:15" s="761" customFormat="1" ht="15" customHeight="1" x14ac:dyDescent="0.15">
      <c r="A22" s="1171"/>
      <c r="B22" s="1172"/>
      <c r="C22" s="756"/>
      <c r="D22" s="757" t="s">
        <v>1063</v>
      </c>
      <c r="E22" s="1175"/>
      <c r="F22" s="1175"/>
      <c r="G22" s="1175"/>
      <c r="H22" s="762"/>
      <c r="I22" s="762"/>
      <c r="J22" s="762"/>
      <c r="K22" s="763"/>
      <c r="L22" s="763"/>
      <c r="M22" s="764"/>
    </row>
    <row r="23" spans="1:15" s="761" customFormat="1" ht="15" customHeight="1" x14ac:dyDescent="0.15">
      <c r="A23" s="1214" t="s">
        <v>1064</v>
      </c>
      <c r="B23" s="1214"/>
      <c r="C23" s="765" t="s">
        <v>1065</v>
      </c>
      <c r="D23" s="1215"/>
      <c r="E23" s="1216"/>
      <c r="F23" s="1216"/>
      <c r="G23" s="1217"/>
      <c r="H23" s="1218" t="s">
        <v>1059</v>
      </c>
      <c r="I23" s="1218"/>
      <c r="J23" s="1218"/>
      <c r="K23" s="1218"/>
      <c r="L23" s="1218"/>
      <c r="M23" s="1218"/>
    </row>
    <row r="24" spans="1:15" s="761" customFormat="1" ht="15" customHeight="1" x14ac:dyDescent="0.15">
      <c r="A24" s="1214"/>
      <c r="B24" s="1214"/>
      <c r="C24" s="765" t="s">
        <v>1058</v>
      </c>
      <c r="D24" s="1219"/>
      <c r="E24" s="1220"/>
      <c r="F24" s="1220"/>
      <c r="G24" s="766"/>
      <c r="H24" s="1221" t="s">
        <v>1066</v>
      </c>
      <c r="I24" s="1222"/>
      <c r="J24" s="1223"/>
      <c r="K24" s="1215"/>
      <c r="L24" s="1216"/>
      <c r="M24" s="1217"/>
    </row>
    <row r="25" spans="1:15" ht="15" customHeight="1" x14ac:dyDescent="0.15">
      <c r="A25" s="1201" t="s">
        <v>1067</v>
      </c>
      <c r="B25" s="1202"/>
      <c r="C25" s="1202"/>
      <c r="D25" s="1203"/>
      <c r="E25" s="1203"/>
      <c r="F25" s="1202"/>
      <c r="G25" s="1204"/>
      <c r="H25" s="1205" t="s">
        <v>1068</v>
      </c>
      <c r="I25" s="1206"/>
      <c r="J25" s="1206"/>
      <c r="K25" s="1206"/>
      <c r="L25" s="1206"/>
      <c r="M25" s="1207"/>
      <c r="N25" s="767"/>
      <c r="O25" s="726"/>
    </row>
    <row r="26" spans="1:15" ht="15" hidden="1" customHeight="1" x14ac:dyDescent="0.15">
      <c r="A26" s="1208" t="s">
        <v>1069</v>
      </c>
      <c r="B26" s="1209"/>
      <c r="C26" s="1209"/>
      <c r="D26" s="1209"/>
      <c r="E26" s="1209"/>
      <c r="F26" s="1209"/>
      <c r="G26" s="1209"/>
      <c r="H26" s="1209"/>
      <c r="I26" s="1209"/>
      <c r="J26" s="1209"/>
      <c r="K26" s="1209"/>
      <c r="L26" s="1209"/>
      <c r="M26" s="1210"/>
      <c r="N26" s="726"/>
      <c r="O26" s="726"/>
    </row>
    <row r="27" spans="1:15" ht="15" hidden="1" customHeight="1" x14ac:dyDescent="0.15">
      <c r="A27" s="1188" t="s">
        <v>1070</v>
      </c>
      <c r="B27" s="1211"/>
      <c r="C27" s="1195" t="s">
        <v>1071</v>
      </c>
      <c r="D27" s="1195"/>
      <c r="E27" s="1198" t="s">
        <v>10</v>
      </c>
      <c r="F27" s="1153"/>
      <c r="G27" s="734"/>
      <c r="H27" s="734"/>
      <c r="I27" s="734"/>
      <c r="J27" s="734"/>
      <c r="K27" s="734"/>
      <c r="L27" s="734"/>
      <c r="M27" s="768"/>
      <c r="N27" s="726"/>
      <c r="O27" s="726"/>
    </row>
    <row r="28" spans="1:15" ht="15" hidden="1" customHeight="1" x14ac:dyDescent="0.15">
      <c r="A28" s="1212"/>
      <c r="B28" s="1213"/>
      <c r="C28" s="769" t="s">
        <v>9</v>
      </c>
      <c r="D28" s="769" t="s">
        <v>1072</v>
      </c>
      <c r="E28" s="769" t="s">
        <v>9</v>
      </c>
      <c r="F28" s="769" t="s">
        <v>1072</v>
      </c>
      <c r="G28" s="726"/>
      <c r="H28" s="726"/>
      <c r="I28" s="726"/>
      <c r="J28" s="726"/>
      <c r="K28" s="726"/>
      <c r="L28" s="726"/>
      <c r="M28" s="770"/>
      <c r="N28" s="726"/>
      <c r="O28" s="726"/>
    </row>
    <row r="29" spans="1:15" ht="15" hidden="1" customHeight="1" x14ac:dyDescent="0.15">
      <c r="A29" s="1198" t="s">
        <v>1073</v>
      </c>
      <c r="B29" s="1224"/>
      <c r="C29" s="769"/>
      <c r="D29" s="769"/>
      <c r="E29" s="769"/>
      <c r="F29" s="769"/>
      <c r="G29" s="726"/>
      <c r="H29" s="726"/>
      <c r="I29" s="726"/>
      <c r="J29" s="726"/>
      <c r="K29" s="726"/>
      <c r="L29" s="726"/>
      <c r="M29" s="770"/>
      <c r="N29" s="726"/>
      <c r="O29" s="726"/>
    </row>
    <row r="30" spans="1:15" ht="15" hidden="1" customHeight="1" x14ac:dyDescent="0.15">
      <c r="A30" s="1200" t="s">
        <v>1074</v>
      </c>
      <c r="B30" s="1225"/>
      <c r="C30" s="769"/>
      <c r="D30" s="769"/>
      <c r="E30" s="769"/>
      <c r="F30" s="769"/>
      <c r="G30" s="726"/>
      <c r="H30" s="726"/>
      <c r="I30" s="726"/>
      <c r="J30" s="726"/>
      <c r="K30" s="726"/>
      <c r="L30" s="726"/>
      <c r="M30" s="770"/>
      <c r="N30" s="726"/>
      <c r="O30" s="726"/>
    </row>
    <row r="31" spans="1:15" ht="15" hidden="1" customHeight="1" x14ac:dyDescent="0.15">
      <c r="A31" s="742" t="s">
        <v>1075</v>
      </c>
      <c r="B31" s="771"/>
      <c r="C31" s="1195"/>
      <c r="D31" s="1195"/>
      <c r="E31" s="1195"/>
      <c r="F31" s="1195"/>
      <c r="G31" s="726"/>
      <c r="H31" s="726"/>
      <c r="I31" s="726"/>
      <c r="J31" s="726"/>
      <c r="K31" s="726"/>
      <c r="L31" s="726"/>
      <c r="M31" s="770"/>
      <c r="N31" s="726"/>
      <c r="O31" s="726"/>
    </row>
    <row r="32" spans="1:15" ht="15" hidden="1" customHeight="1" x14ac:dyDescent="0.15">
      <c r="A32" s="742" t="s">
        <v>8</v>
      </c>
      <c r="B32" s="771"/>
      <c r="C32" s="1229"/>
      <c r="D32" s="1229"/>
      <c r="E32" s="1229"/>
      <c r="F32" s="1229"/>
      <c r="G32" s="772"/>
      <c r="H32" s="772"/>
      <c r="I32" s="772"/>
      <c r="J32" s="772"/>
      <c r="K32" s="772"/>
      <c r="L32" s="772"/>
      <c r="M32" s="773"/>
      <c r="N32" s="767"/>
      <c r="O32" s="726"/>
    </row>
    <row r="33" spans="1:15" ht="15" customHeight="1" x14ac:dyDescent="0.15">
      <c r="A33" s="1188" t="s">
        <v>1076</v>
      </c>
      <c r="B33" s="1211"/>
      <c r="C33" s="1198" t="s">
        <v>1077</v>
      </c>
      <c r="D33" s="1153"/>
      <c r="E33" s="1224"/>
      <c r="F33" s="1226"/>
      <c r="G33" s="1153"/>
      <c r="H33" s="1153"/>
      <c r="I33" s="1153"/>
      <c r="J33" s="1153"/>
      <c r="K33" s="1153"/>
      <c r="L33" s="1153"/>
      <c r="M33" s="1224"/>
      <c r="N33" s="767"/>
      <c r="O33" s="726"/>
    </row>
    <row r="34" spans="1:15" ht="25.9" customHeight="1" x14ac:dyDescent="0.15">
      <c r="A34" s="1212"/>
      <c r="B34" s="1213"/>
      <c r="C34" s="1200"/>
      <c r="D34" s="1155"/>
      <c r="E34" s="1225"/>
      <c r="F34" s="1227"/>
      <c r="G34" s="1155"/>
      <c r="H34" s="1155"/>
      <c r="I34" s="1155"/>
      <c r="J34" s="1155"/>
      <c r="K34" s="1155"/>
      <c r="L34" s="1155"/>
      <c r="M34" s="1225"/>
      <c r="N34" s="767"/>
      <c r="O34" s="726"/>
    </row>
    <row r="35" spans="1:15" ht="64.150000000000006" customHeight="1" x14ac:dyDescent="0.15">
      <c r="A35" s="1228" t="s">
        <v>1078</v>
      </c>
      <c r="B35" s="1228"/>
      <c r="C35" s="772"/>
      <c r="D35" s="772"/>
      <c r="E35" s="772"/>
      <c r="F35" s="774"/>
      <c r="G35" s="772"/>
      <c r="H35" s="772"/>
      <c r="I35" s="772"/>
      <c r="J35" s="772"/>
      <c r="K35" s="772"/>
      <c r="L35" s="772"/>
      <c r="M35" s="773"/>
      <c r="N35" s="767"/>
      <c r="O35" s="726"/>
    </row>
    <row r="36" spans="1:15" ht="15" customHeight="1" x14ac:dyDescent="0.15">
      <c r="A36" s="1208" t="s">
        <v>1079</v>
      </c>
      <c r="B36" s="1209"/>
      <c r="C36" s="1209"/>
      <c r="D36" s="1209"/>
      <c r="E36" s="1209"/>
      <c r="F36" s="1209"/>
      <c r="G36" s="1209"/>
      <c r="H36" s="1209"/>
      <c r="I36" s="1209"/>
      <c r="J36" s="1209"/>
      <c r="K36" s="1209"/>
      <c r="L36" s="1209"/>
      <c r="M36" s="1210"/>
      <c r="N36" s="767"/>
      <c r="O36" s="726"/>
    </row>
    <row r="37" spans="1:15" ht="24.95" customHeight="1" x14ac:dyDescent="0.15">
      <c r="A37" s="1230" t="s">
        <v>1080</v>
      </c>
      <c r="B37" s="1231"/>
      <c r="C37" s="1232"/>
      <c r="D37" s="1233"/>
      <c r="E37" s="1233"/>
      <c r="F37" s="1233"/>
      <c r="G37" s="1233"/>
      <c r="H37" s="1233"/>
      <c r="I37" s="1233"/>
      <c r="J37" s="1233"/>
      <c r="K37" s="1233"/>
      <c r="L37" s="1233"/>
      <c r="M37" s="1234"/>
    </row>
    <row r="38" spans="1:15" ht="15" customHeight="1" x14ac:dyDescent="0.15">
      <c r="A38" s="1188" t="s">
        <v>1081</v>
      </c>
      <c r="B38" s="1211"/>
      <c r="C38" s="727" t="s">
        <v>1082</v>
      </c>
      <c r="D38" s="769" t="s">
        <v>1083</v>
      </c>
      <c r="E38" s="769" t="s">
        <v>1084</v>
      </c>
      <c r="F38" s="769" t="s">
        <v>1085</v>
      </c>
      <c r="G38" s="769" t="s">
        <v>1086</v>
      </c>
      <c r="H38" s="1176" t="s">
        <v>1087</v>
      </c>
      <c r="I38" s="1178"/>
      <c r="J38" s="1176" t="s">
        <v>1088</v>
      </c>
      <c r="K38" s="1178"/>
      <c r="L38" s="1176" t="s">
        <v>1089</v>
      </c>
      <c r="M38" s="1178"/>
      <c r="N38" s="726"/>
      <c r="O38" s="726"/>
    </row>
    <row r="39" spans="1:15" ht="15" customHeight="1" x14ac:dyDescent="0.15">
      <c r="A39" s="1235"/>
      <c r="B39" s="1236"/>
      <c r="C39" s="775"/>
      <c r="D39" s="775"/>
      <c r="E39" s="775"/>
      <c r="F39" s="775"/>
      <c r="G39" s="775"/>
      <c r="H39" s="1237"/>
      <c r="I39" s="1238"/>
      <c r="J39" s="1237"/>
      <c r="K39" s="1238"/>
      <c r="L39" s="1237"/>
      <c r="M39" s="1238"/>
      <c r="N39" s="726"/>
      <c r="O39" s="726"/>
    </row>
    <row r="40" spans="1:15" ht="15" customHeight="1" x14ac:dyDescent="0.15">
      <c r="A40" s="1212"/>
      <c r="B40" s="1213"/>
      <c r="C40" s="1176" t="s">
        <v>1090</v>
      </c>
      <c r="D40" s="1177"/>
      <c r="E40" s="1178"/>
      <c r="F40" s="1164"/>
      <c r="G40" s="1165"/>
      <c r="H40" s="1165"/>
      <c r="I40" s="1165"/>
      <c r="J40" s="1165"/>
      <c r="K40" s="1165"/>
      <c r="L40" s="1165"/>
      <c r="M40" s="1166"/>
      <c r="N40" s="726"/>
      <c r="O40" s="726"/>
    </row>
    <row r="41" spans="1:15" ht="15" customHeight="1" x14ac:dyDescent="0.15">
      <c r="A41" s="1255" t="s">
        <v>1091</v>
      </c>
      <c r="B41" s="1256"/>
      <c r="C41" s="776" t="s">
        <v>1092</v>
      </c>
      <c r="D41" s="777"/>
      <c r="E41" s="778" t="s">
        <v>1093</v>
      </c>
      <c r="F41" s="779"/>
      <c r="G41" s="780" t="s">
        <v>1094</v>
      </c>
      <c r="H41" s="1245"/>
      <c r="I41" s="1245"/>
      <c r="J41" s="1261" t="s">
        <v>1093</v>
      </c>
      <c r="K41" s="1261"/>
      <c r="L41" s="1245"/>
      <c r="M41" s="1246"/>
      <c r="N41" s="767"/>
      <c r="O41" s="726"/>
    </row>
    <row r="42" spans="1:15" ht="15" customHeight="1" x14ac:dyDescent="0.15">
      <c r="A42" s="1257"/>
      <c r="B42" s="1258"/>
      <c r="C42" s="781" t="s">
        <v>1095</v>
      </c>
      <c r="D42" s="777"/>
      <c r="E42" s="778" t="s">
        <v>1093</v>
      </c>
      <c r="F42" s="779"/>
      <c r="G42" s="780" t="s">
        <v>1094</v>
      </c>
      <c r="H42" s="1245"/>
      <c r="I42" s="1245"/>
      <c r="J42" s="1261" t="s">
        <v>1093</v>
      </c>
      <c r="K42" s="1261"/>
      <c r="L42" s="1245"/>
      <c r="M42" s="1246"/>
      <c r="N42" s="767"/>
      <c r="O42" s="726"/>
    </row>
    <row r="43" spans="1:15" ht="15" customHeight="1" x14ac:dyDescent="0.15">
      <c r="A43" s="1259"/>
      <c r="B43" s="1260"/>
      <c r="C43" s="782" t="s">
        <v>1096</v>
      </c>
      <c r="D43" s="783"/>
      <c r="E43" s="784" t="s">
        <v>1093</v>
      </c>
      <c r="F43" s="779"/>
      <c r="G43" s="780" t="s">
        <v>1094</v>
      </c>
      <c r="H43" s="1245"/>
      <c r="I43" s="1245"/>
      <c r="J43" s="1261" t="s">
        <v>1093</v>
      </c>
      <c r="K43" s="1261"/>
      <c r="L43" s="1245"/>
      <c r="M43" s="1246"/>
      <c r="N43" s="767"/>
      <c r="O43" s="726"/>
    </row>
    <row r="44" spans="1:15" ht="15" customHeight="1" x14ac:dyDescent="0.15">
      <c r="A44" s="1185" t="s">
        <v>7</v>
      </c>
      <c r="B44" s="1186"/>
      <c r="C44" s="1247"/>
      <c r="D44" s="1248"/>
      <c r="E44" s="1248"/>
      <c r="F44" s="1248"/>
      <c r="G44" s="1248"/>
      <c r="H44" s="1248"/>
      <c r="I44" s="1248"/>
      <c r="J44" s="1248"/>
      <c r="K44" s="1248"/>
      <c r="L44" s="1248"/>
      <c r="M44" s="1249"/>
      <c r="N44" s="726"/>
      <c r="O44" s="726"/>
    </row>
    <row r="45" spans="1:15" ht="15" customHeight="1" x14ac:dyDescent="0.15">
      <c r="A45" s="1185" t="s">
        <v>6</v>
      </c>
      <c r="B45" s="1186"/>
      <c r="C45" s="1247"/>
      <c r="D45" s="1248"/>
      <c r="E45" s="1248"/>
      <c r="F45" s="1248"/>
      <c r="G45" s="1248"/>
      <c r="H45" s="1248"/>
      <c r="I45" s="1248"/>
      <c r="J45" s="1248"/>
      <c r="K45" s="1248"/>
      <c r="L45" s="1248"/>
      <c r="M45" s="1249"/>
      <c r="N45" s="767"/>
      <c r="O45" s="726"/>
    </row>
    <row r="46" spans="1:15" ht="35.1" customHeight="1" x14ac:dyDescent="0.15">
      <c r="A46" s="1250" t="s">
        <v>1097</v>
      </c>
      <c r="B46" s="1251"/>
      <c r="C46" s="1252"/>
      <c r="D46" s="1253"/>
      <c r="E46" s="1253"/>
      <c r="F46" s="1253"/>
      <c r="G46" s="1253"/>
      <c r="H46" s="1253"/>
      <c r="I46" s="1253"/>
      <c r="J46" s="1253"/>
      <c r="K46" s="1253"/>
      <c r="L46" s="1253"/>
      <c r="M46" s="1254"/>
      <c r="N46" s="767"/>
      <c r="O46" s="726"/>
    </row>
    <row r="47" spans="1:15" ht="15" customHeight="1" x14ac:dyDescent="0.15">
      <c r="A47" s="1239" t="s">
        <v>1098</v>
      </c>
      <c r="B47" s="1240"/>
      <c r="C47" s="785" t="s">
        <v>1065</v>
      </c>
      <c r="D47" s="1241"/>
      <c r="E47" s="1241"/>
      <c r="F47" s="1241"/>
      <c r="G47" s="1242" t="s">
        <v>1099</v>
      </c>
      <c r="H47" s="1242"/>
      <c r="I47" s="1243"/>
      <c r="J47" s="1243"/>
      <c r="K47" s="1243"/>
      <c r="L47" s="1243"/>
      <c r="M47" s="1243"/>
      <c r="N47" s="767"/>
      <c r="O47" s="726"/>
    </row>
    <row r="48" spans="1:15" ht="15" customHeight="1" x14ac:dyDescent="0.15">
      <c r="A48" s="726" t="s">
        <v>1040</v>
      </c>
      <c r="B48" s="726"/>
      <c r="C48" s="726"/>
      <c r="D48" s="726"/>
      <c r="E48" s="726"/>
      <c r="F48" s="726"/>
      <c r="G48" s="726"/>
      <c r="H48" s="726"/>
      <c r="I48" s="726"/>
      <c r="J48" s="726"/>
      <c r="K48" s="726"/>
      <c r="L48" s="726"/>
      <c r="M48" s="726"/>
      <c r="N48" s="726"/>
      <c r="O48" s="726"/>
    </row>
    <row r="49" spans="1:15" ht="18" customHeight="1" x14ac:dyDescent="0.15">
      <c r="A49" s="1244" t="s">
        <v>1100</v>
      </c>
      <c r="B49" s="1244"/>
      <c r="C49" s="1244"/>
      <c r="D49" s="1244"/>
      <c r="E49" s="1244"/>
      <c r="F49" s="1244"/>
      <c r="G49" s="1244"/>
      <c r="H49" s="1244"/>
      <c r="I49" s="1244"/>
      <c r="J49" s="1244"/>
      <c r="K49" s="1244"/>
      <c r="L49" s="1244"/>
      <c r="M49" s="1244"/>
      <c r="N49" s="767"/>
      <c r="O49" s="726"/>
    </row>
    <row r="50" spans="1:15" ht="24.75" customHeight="1" x14ac:dyDescent="0.15">
      <c r="A50" s="1244" t="s">
        <v>1101</v>
      </c>
      <c r="B50" s="1244"/>
      <c r="C50" s="1244"/>
      <c r="D50" s="1244"/>
      <c r="E50" s="1244"/>
      <c r="F50" s="1244"/>
      <c r="G50" s="1244"/>
      <c r="H50" s="1244"/>
      <c r="I50" s="1244"/>
      <c r="J50" s="1244"/>
      <c r="K50" s="1244"/>
      <c r="L50" s="1244"/>
      <c r="M50" s="1244"/>
      <c r="N50" s="767"/>
      <c r="O50" s="726"/>
    </row>
    <row r="51" spans="1:15" ht="30" customHeight="1" x14ac:dyDescent="0.15">
      <c r="A51" s="1262" t="s">
        <v>1102</v>
      </c>
      <c r="B51" s="1263"/>
      <c r="C51" s="1263"/>
      <c r="D51" s="1263"/>
      <c r="E51" s="1263"/>
      <c r="F51" s="1263"/>
      <c r="G51" s="1263"/>
      <c r="H51" s="1263"/>
      <c r="I51" s="1263"/>
      <c r="J51" s="1263"/>
      <c r="K51" s="1263"/>
      <c r="L51" s="1263"/>
      <c r="M51" s="1263"/>
      <c r="N51" s="726"/>
      <c r="O51" s="726"/>
    </row>
    <row r="52" spans="1:15" ht="15" customHeight="1" x14ac:dyDescent="0.15">
      <c r="A52" s="1262" t="s">
        <v>1103</v>
      </c>
      <c r="B52" s="1263"/>
      <c r="C52" s="1263"/>
      <c r="D52" s="1263"/>
      <c r="E52" s="1263"/>
      <c r="F52" s="1263"/>
      <c r="G52" s="1263"/>
      <c r="H52" s="1263"/>
      <c r="I52" s="1263"/>
      <c r="J52" s="1263"/>
      <c r="K52" s="1263"/>
      <c r="L52" s="1263"/>
      <c r="M52" s="1263"/>
      <c r="N52" s="726"/>
      <c r="O52" s="726"/>
    </row>
    <row r="53" spans="1:15" ht="15" customHeight="1" x14ac:dyDescent="0.15">
      <c r="A53" s="767" t="s">
        <v>1104</v>
      </c>
      <c r="B53" s="726"/>
      <c r="C53" s="726"/>
      <c r="D53" s="726"/>
      <c r="E53" s="726"/>
      <c r="F53" s="726"/>
      <c r="G53" s="726"/>
      <c r="H53" s="726"/>
      <c r="I53" s="726"/>
      <c r="J53" s="726"/>
      <c r="K53" s="726"/>
      <c r="L53" s="726"/>
      <c r="M53" s="726"/>
    </row>
    <row r="54" spans="1:15" ht="15" customHeight="1" x14ac:dyDescent="0.15">
      <c r="A54" s="786" t="s">
        <v>1105</v>
      </c>
    </row>
    <row r="55" spans="1:15" ht="15" customHeight="1" x14ac:dyDescent="0.15">
      <c r="A55" s="1264" t="s">
        <v>1098</v>
      </c>
      <c r="B55" s="1265"/>
      <c r="C55" s="785" t="s">
        <v>1065</v>
      </c>
      <c r="D55" s="1241"/>
      <c r="E55" s="1241"/>
      <c r="F55" s="1241"/>
      <c r="G55" s="1242" t="s">
        <v>1099</v>
      </c>
      <c r="H55" s="1242"/>
      <c r="I55" s="1243"/>
      <c r="J55" s="1243"/>
      <c r="K55" s="1243"/>
      <c r="L55" s="1243"/>
      <c r="M55" s="1243"/>
    </row>
    <row r="56" spans="1:15" ht="15" customHeight="1" x14ac:dyDescent="0.15">
      <c r="A56" s="1266"/>
      <c r="B56" s="1267"/>
      <c r="C56" s="785" t="s">
        <v>1065</v>
      </c>
      <c r="D56" s="1241"/>
      <c r="E56" s="1241"/>
      <c r="F56" s="1241"/>
      <c r="G56" s="1242" t="s">
        <v>1099</v>
      </c>
      <c r="H56" s="1242"/>
      <c r="I56" s="1243"/>
      <c r="J56" s="1243"/>
      <c r="K56" s="1243"/>
      <c r="L56" s="1243"/>
      <c r="M56" s="1243"/>
    </row>
    <row r="57" spans="1:15" ht="15" customHeight="1" x14ac:dyDescent="0.15">
      <c r="A57" s="1266"/>
      <c r="B57" s="1267"/>
      <c r="C57" s="785" t="s">
        <v>1065</v>
      </c>
      <c r="D57" s="1241"/>
      <c r="E57" s="1241"/>
      <c r="F57" s="1241"/>
      <c r="G57" s="1242" t="s">
        <v>1099</v>
      </c>
      <c r="H57" s="1242"/>
      <c r="I57" s="1243"/>
      <c r="J57" s="1243"/>
      <c r="K57" s="1243"/>
      <c r="L57" s="1243"/>
      <c r="M57" s="1243"/>
    </row>
    <row r="58" spans="1:15" ht="15" customHeight="1" x14ac:dyDescent="0.15">
      <c r="A58" s="1266"/>
      <c r="B58" s="1267"/>
      <c r="C58" s="785" t="s">
        <v>1065</v>
      </c>
      <c r="D58" s="1241"/>
      <c r="E58" s="1241"/>
      <c r="F58" s="1241"/>
      <c r="G58" s="1242" t="s">
        <v>1099</v>
      </c>
      <c r="H58" s="1242"/>
      <c r="I58" s="1243"/>
      <c r="J58" s="1243"/>
      <c r="K58" s="1243"/>
      <c r="L58" s="1243"/>
      <c r="M58" s="1243"/>
    </row>
    <row r="59" spans="1:15" x14ac:dyDescent="0.15">
      <c r="A59" s="1268"/>
      <c r="B59" s="1269"/>
      <c r="C59" s="785" t="s">
        <v>1065</v>
      </c>
      <c r="D59" s="1241"/>
      <c r="E59" s="1241"/>
      <c r="F59" s="1241"/>
      <c r="G59" s="1242" t="s">
        <v>1099</v>
      </c>
      <c r="H59" s="1242"/>
      <c r="I59" s="1243"/>
      <c r="J59" s="1243"/>
      <c r="K59" s="1243"/>
      <c r="L59" s="1243"/>
      <c r="M59" s="1243"/>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5"/>
  <dataValidations count="7">
    <dataValidation type="list" allowBlank="1" showInputMessage="1" showErrorMessage="1" sqref="D6 D13" xr:uid="{D71834B3-DF32-4685-AEFB-B1954B5C1591}">
      <formula1>"都,道,府,県"</formula1>
    </dataValidation>
    <dataValidation type="list" allowBlank="1" showInputMessage="1" showErrorMessage="1" sqref="F6 F13" xr:uid="{965A1347-A46A-44C1-AB0D-E7D324B47BEB}">
      <formula1>"市,郡,区"</formula1>
    </dataValidation>
    <dataValidation imeMode="fullKatakana" allowBlank="1" showInputMessage="1" showErrorMessage="1" sqref="C3:M3 C10:E10" xr:uid="{2410D941-E187-4323-AF65-AA454AC5696F}"/>
    <dataValidation imeMode="disabled" allowBlank="1" showInputMessage="1" showErrorMessage="1" sqref="D5 F5 D12 F12" xr:uid="{6549F227-1BCB-4D36-BFB9-5128187CDB0F}"/>
    <dataValidation type="whole" imeMode="disabled" operator="greaterThanOrEqual" allowBlank="1" showInputMessage="1" showErrorMessage="1" sqref="G10:G11 I10:I11 K10:K11" xr:uid="{A5FAF8CF-D3E6-43D1-BC15-0C7CB839A582}">
      <formula1>0</formula1>
    </dataValidation>
    <dataValidation type="list" allowBlank="1" showInputMessage="1" showErrorMessage="1" sqref="C39:M39 C20:C22" xr:uid="{428D8700-2123-4213-8AF3-133786D6C917}">
      <formula1>"○"</formula1>
    </dataValidation>
    <dataValidation type="whole" operator="greaterThanOrEqual" allowBlank="1" showInputMessage="1" showErrorMessage="1" sqref="C37" xr:uid="{84876312-AB86-46E3-92B3-6DB21E98EFFE}">
      <formula1>0</formula1>
    </dataValidation>
  </dataValidations>
  <printOptions horizontalCentered="1"/>
  <pageMargins left="0.39370078740157483" right="0.39370078740157483" top="0.39370078740157483" bottom="0.19685039370078741" header="0.51181102362204722" footer="0.43307086614173229"/>
  <pageSetup paperSize="9" scale="98" orientation="portrait" horizontalDpi="4294967293"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F0000"/>
  </sheetPr>
  <dimension ref="A1:AM30"/>
  <sheetViews>
    <sheetView view="pageBreakPreview" zoomScaleNormal="100" zoomScaleSheetLayoutView="100" workbookViewId="0">
      <selection activeCell="AL13" sqref="AL13"/>
    </sheetView>
  </sheetViews>
  <sheetFormatPr defaultColWidth="2.25" defaultRowHeight="13.5" x14ac:dyDescent="0.15"/>
  <cols>
    <col min="1" max="1" width="2.375" style="497" customWidth="1"/>
    <col min="2" max="2" width="2.5" style="497" customWidth="1"/>
    <col min="3" max="3" width="1.875" style="497" customWidth="1"/>
    <col min="4" max="38" width="2.5" style="497" customWidth="1"/>
    <col min="39" max="39" width="1.75" style="497" customWidth="1"/>
    <col min="40" max="256" width="2.25" style="497"/>
    <col min="257" max="257" width="2.375" style="497" customWidth="1"/>
    <col min="258" max="258" width="2.5" style="497" customWidth="1"/>
    <col min="259" max="259" width="1.875" style="497" customWidth="1"/>
    <col min="260" max="294" width="2.5" style="497" customWidth="1"/>
    <col min="295" max="295" width="1.75" style="497" customWidth="1"/>
    <col min="296" max="512" width="2.25" style="497"/>
    <col min="513" max="513" width="2.375" style="497" customWidth="1"/>
    <col min="514" max="514" width="2.5" style="497" customWidth="1"/>
    <col min="515" max="515" width="1.875" style="497" customWidth="1"/>
    <col min="516" max="550" width="2.5" style="497" customWidth="1"/>
    <col min="551" max="551" width="1.75" style="497" customWidth="1"/>
    <col min="552" max="768" width="2.25" style="497"/>
    <col min="769" max="769" width="2.375" style="497" customWidth="1"/>
    <col min="770" max="770" width="2.5" style="497" customWidth="1"/>
    <col min="771" max="771" width="1.875" style="497" customWidth="1"/>
    <col min="772" max="806" width="2.5" style="497" customWidth="1"/>
    <col min="807" max="807" width="1.75" style="497" customWidth="1"/>
    <col min="808" max="1024" width="2.25" style="497"/>
    <col min="1025" max="1025" width="2.375" style="497" customWidth="1"/>
    <col min="1026" max="1026" width="2.5" style="497" customWidth="1"/>
    <col min="1027" max="1027" width="1.875" style="497" customWidth="1"/>
    <col min="1028" max="1062" width="2.5" style="497" customWidth="1"/>
    <col min="1063" max="1063" width="1.75" style="497" customWidth="1"/>
    <col min="1064" max="1280" width="2.25" style="497"/>
    <col min="1281" max="1281" width="2.375" style="497" customWidth="1"/>
    <col min="1282" max="1282" width="2.5" style="497" customWidth="1"/>
    <col min="1283" max="1283" width="1.875" style="497" customWidth="1"/>
    <col min="1284" max="1318" width="2.5" style="497" customWidth="1"/>
    <col min="1319" max="1319" width="1.75" style="497" customWidth="1"/>
    <col min="1320" max="1536" width="2.25" style="497"/>
    <col min="1537" max="1537" width="2.375" style="497" customWidth="1"/>
    <col min="1538" max="1538" width="2.5" style="497" customWidth="1"/>
    <col min="1539" max="1539" width="1.875" style="497" customWidth="1"/>
    <col min="1540" max="1574" width="2.5" style="497" customWidth="1"/>
    <col min="1575" max="1575" width="1.75" style="497" customWidth="1"/>
    <col min="1576" max="1792" width="2.25" style="497"/>
    <col min="1793" max="1793" width="2.375" style="497" customWidth="1"/>
    <col min="1794" max="1794" width="2.5" style="497" customWidth="1"/>
    <col min="1795" max="1795" width="1.875" style="497" customWidth="1"/>
    <col min="1796" max="1830" width="2.5" style="497" customWidth="1"/>
    <col min="1831" max="1831" width="1.75" style="497" customWidth="1"/>
    <col min="1832" max="2048" width="2.25" style="497"/>
    <col min="2049" max="2049" width="2.375" style="497" customWidth="1"/>
    <col min="2050" max="2050" width="2.5" style="497" customWidth="1"/>
    <col min="2051" max="2051" width="1.875" style="497" customWidth="1"/>
    <col min="2052" max="2086" width="2.5" style="497" customWidth="1"/>
    <col min="2087" max="2087" width="1.75" style="497" customWidth="1"/>
    <col min="2088" max="2304" width="2.25" style="497"/>
    <col min="2305" max="2305" width="2.375" style="497" customWidth="1"/>
    <col min="2306" max="2306" width="2.5" style="497" customWidth="1"/>
    <col min="2307" max="2307" width="1.875" style="497" customWidth="1"/>
    <col min="2308" max="2342" width="2.5" style="497" customWidth="1"/>
    <col min="2343" max="2343" width="1.75" style="497" customWidth="1"/>
    <col min="2344" max="2560" width="2.25" style="497"/>
    <col min="2561" max="2561" width="2.375" style="497" customWidth="1"/>
    <col min="2562" max="2562" width="2.5" style="497" customWidth="1"/>
    <col min="2563" max="2563" width="1.875" style="497" customWidth="1"/>
    <col min="2564" max="2598" width="2.5" style="497" customWidth="1"/>
    <col min="2599" max="2599" width="1.75" style="497" customWidth="1"/>
    <col min="2600" max="2816" width="2.25" style="497"/>
    <col min="2817" max="2817" width="2.375" style="497" customWidth="1"/>
    <col min="2818" max="2818" width="2.5" style="497" customWidth="1"/>
    <col min="2819" max="2819" width="1.875" style="497" customWidth="1"/>
    <col min="2820" max="2854" width="2.5" style="497" customWidth="1"/>
    <col min="2855" max="2855" width="1.75" style="497" customWidth="1"/>
    <col min="2856" max="3072" width="2.25" style="497"/>
    <col min="3073" max="3073" width="2.375" style="497" customWidth="1"/>
    <col min="3074" max="3074" width="2.5" style="497" customWidth="1"/>
    <col min="3075" max="3075" width="1.875" style="497" customWidth="1"/>
    <col min="3076" max="3110" width="2.5" style="497" customWidth="1"/>
    <col min="3111" max="3111" width="1.75" style="497" customWidth="1"/>
    <col min="3112" max="3328" width="2.25" style="497"/>
    <col min="3329" max="3329" width="2.375" style="497" customWidth="1"/>
    <col min="3330" max="3330" width="2.5" style="497" customWidth="1"/>
    <col min="3331" max="3331" width="1.875" style="497" customWidth="1"/>
    <col min="3332" max="3366" width="2.5" style="497" customWidth="1"/>
    <col min="3367" max="3367" width="1.75" style="497" customWidth="1"/>
    <col min="3368" max="3584" width="2.25" style="497"/>
    <col min="3585" max="3585" width="2.375" style="497" customWidth="1"/>
    <col min="3586" max="3586" width="2.5" style="497" customWidth="1"/>
    <col min="3587" max="3587" width="1.875" style="497" customWidth="1"/>
    <col min="3588" max="3622" width="2.5" style="497" customWidth="1"/>
    <col min="3623" max="3623" width="1.75" style="497" customWidth="1"/>
    <col min="3624" max="3840" width="2.25" style="497"/>
    <col min="3841" max="3841" width="2.375" style="497" customWidth="1"/>
    <col min="3842" max="3842" width="2.5" style="497" customWidth="1"/>
    <col min="3843" max="3843" width="1.875" style="497" customWidth="1"/>
    <col min="3844" max="3878" width="2.5" style="497" customWidth="1"/>
    <col min="3879" max="3879" width="1.75" style="497" customWidth="1"/>
    <col min="3880" max="4096" width="2.25" style="497"/>
    <col min="4097" max="4097" width="2.375" style="497" customWidth="1"/>
    <col min="4098" max="4098" width="2.5" style="497" customWidth="1"/>
    <col min="4099" max="4099" width="1.875" style="497" customWidth="1"/>
    <col min="4100" max="4134" width="2.5" style="497" customWidth="1"/>
    <col min="4135" max="4135" width="1.75" style="497" customWidth="1"/>
    <col min="4136" max="4352" width="2.25" style="497"/>
    <col min="4353" max="4353" width="2.375" style="497" customWidth="1"/>
    <col min="4354" max="4354" width="2.5" style="497" customWidth="1"/>
    <col min="4355" max="4355" width="1.875" style="497" customWidth="1"/>
    <col min="4356" max="4390" width="2.5" style="497" customWidth="1"/>
    <col min="4391" max="4391" width="1.75" style="497" customWidth="1"/>
    <col min="4392" max="4608" width="2.25" style="497"/>
    <col min="4609" max="4609" width="2.375" style="497" customWidth="1"/>
    <col min="4610" max="4610" width="2.5" style="497" customWidth="1"/>
    <col min="4611" max="4611" width="1.875" style="497" customWidth="1"/>
    <col min="4612" max="4646" width="2.5" style="497" customWidth="1"/>
    <col min="4647" max="4647" width="1.75" style="497" customWidth="1"/>
    <col min="4648" max="4864" width="2.25" style="497"/>
    <col min="4865" max="4865" width="2.375" style="497" customWidth="1"/>
    <col min="4866" max="4866" width="2.5" style="497" customWidth="1"/>
    <col min="4867" max="4867" width="1.875" style="497" customWidth="1"/>
    <col min="4868" max="4902" width="2.5" style="497" customWidth="1"/>
    <col min="4903" max="4903" width="1.75" style="497" customWidth="1"/>
    <col min="4904" max="5120" width="2.25" style="497"/>
    <col min="5121" max="5121" width="2.375" style="497" customWidth="1"/>
    <col min="5122" max="5122" width="2.5" style="497" customWidth="1"/>
    <col min="5123" max="5123" width="1.875" style="497" customWidth="1"/>
    <col min="5124" max="5158" width="2.5" style="497" customWidth="1"/>
    <col min="5159" max="5159" width="1.75" style="497" customWidth="1"/>
    <col min="5160" max="5376" width="2.25" style="497"/>
    <col min="5377" max="5377" width="2.375" style="497" customWidth="1"/>
    <col min="5378" max="5378" width="2.5" style="497" customWidth="1"/>
    <col min="5379" max="5379" width="1.875" style="497" customWidth="1"/>
    <col min="5380" max="5414" width="2.5" style="497" customWidth="1"/>
    <col min="5415" max="5415" width="1.75" style="497" customWidth="1"/>
    <col min="5416" max="5632" width="2.25" style="497"/>
    <col min="5633" max="5633" width="2.375" style="497" customWidth="1"/>
    <col min="5634" max="5634" width="2.5" style="497" customWidth="1"/>
    <col min="5635" max="5635" width="1.875" style="497" customWidth="1"/>
    <col min="5636" max="5670" width="2.5" style="497" customWidth="1"/>
    <col min="5671" max="5671" width="1.75" style="497" customWidth="1"/>
    <col min="5672" max="5888" width="2.25" style="497"/>
    <col min="5889" max="5889" width="2.375" style="497" customWidth="1"/>
    <col min="5890" max="5890" width="2.5" style="497" customWidth="1"/>
    <col min="5891" max="5891" width="1.875" style="497" customWidth="1"/>
    <col min="5892" max="5926" width="2.5" style="497" customWidth="1"/>
    <col min="5927" max="5927" width="1.75" style="497" customWidth="1"/>
    <col min="5928" max="6144" width="2.25" style="497"/>
    <col min="6145" max="6145" width="2.375" style="497" customWidth="1"/>
    <col min="6146" max="6146" width="2.5" style="497" customWidth="1"/>
    <col min="6147" max="6147" width="1.875" style="497" customWidth="1"/>
    <col min="6148" max="6182" width="2.5" style="497" customWidth="1"/>
    <col min="6183" max="6183" width="1.75" style="497" customWidth="1"/>
    <col min="6184" max="6400" width="2.25" style="497"/>
    <col min="6401" max="6401" width="2.375" style="497" customWidth="1"/>
    <col min="6402" max="6402" width="2.5" style="497" customWidth="1"/>
    <col min="6403" max="6403" width="1.875" style="497" customWidth="1"/>
    <col min="6404" max="6438" width="2.5" style="497" customWidth="1"/>
    <col min="6439" max="6439" width="1.75" style="497" customWidth="1"/>
    <col min="6440" max="6656" width="2.25" style="497"/>
    <col min="6657" max="6657" width="2.375" style="497" customWidth="1"/>
    <col min="6658" max="6658" width="2.5" style="497" customWidth="1"/>
    <col min="6659" max="6659" width="1.875" style="497" customWidth="1"/>
    <col min="6660" max="6694" width="2.5" style="497" customWidth="1"/>
    <col min="6695" max="6695" width="1.75" style="497" customWidth="1"/>
    <col min="6696" max="6912" width="2.25" style="497"/>
    <col min="6913" max="6913" width="2.375" style="497" customWidth="1"/>
    <col min="6914" max="6914" width="2.5" style="497" customWidth="1"/>
    <col min="6915" max="6915" width="1.875" style="497" customWidth="1"/>
    <col min="6916" max="6950" width="2.5" style="497" customWidth="1"/>
    <col min="6951" max="6951" width="1.75" style="497" customWidth="1"/>
    <col min="6952" max="7168" width="2.25" style="497"/>
    <col min="7169" max="7169" width="2.375" style="497" customWidth="1"/>
    <col min="7170" max="7170" width="2.5" style="497" customWidth="1"/>
    <col min="7171" max="7171" width="1.875" style="497" customWidth="1"/>
    <col min="7172" max="7206" width="2.5" style="497" customWidth="1"/>
    <col min="7207" max="7207" width="1.75" style="497" customWidth="1"/>
    <col min="7208" max="7424" width="2.25" style="497"/>
    <col min="7425" max="7425" width="2.375" style="497" customWidth="1"/>
    <col min="7426" max="7426" width="2.5" style="497" customWidth="1"/>
    <col min="7427" max="7427" width="1.875" style="497" customWidth="1"/>
    <col min="7428" max="7462" width="2.5" style="497" customWidth="1"/>
    <col min="7463" max="7463" width="1.75" style="497" customWidth="1"/>
    <col min="7464" max="7680" width="2.25" style="497"/>
    <col min="7681" max="7681" width="2.375" style="497" customWidth="1"/>
    <col min="7682" max="7682" width="2.5" style="497" customWidth="1"/>
    <col min="7683" max="7683" width="1.875" style="497" customWidth="1"/>
    <col min="7684" max="7718" width="2.5" style="497" customWidth="1"/>
    <col min="7719" max="7719" width="1.75" style="497" customWidth="1"/>
    <col min="7720" max="7936" width="2.25" style="497"/>
    <col min="7937" max="7937" width="2.375" style="497" customWidth="1"/>
    <col min="7938" max="7938" width="2.5" style="497" customWidth="1"/>
    <col min="7939" max="7939" width="1.875" style="497" customWidth="1"/>
    <col min="7940" max="7974" width="2.5" style="497" customWidth="1"/>
    <col min="7975" max="7975" width="1.75" style="497" customWidth="1"/>
    <col min="7976" max="8192" width="2.25" style="497"/>
    <col min="8193" max="8193" width="2.375" style="497" customWidth="1"/>
    <col min="8194" max="8194" width="2.5" style="497" customWidth="1"/>
    <col min="8195" max="8195" width="1.875" style="497" customWidth="1"/>
    <col min="8196" max="8230" width="2.5" style="497" customWidth="1"/>
    <col min="8231" max="8231" width="1.75" style="497" customWidth="1"/>
    <col min="8232" max="8448" width="2.25" style="497"/>
    <col min="8449" max="8449" width="2.375" style="497" customWidth="1"/>
    <col min="8450" max="8450" width="2.5" style="497" customWidth="1"/>
    <col min="8451" max="8451" width="1.875" style="497" customWidth="1"/>
    <col min="8452" max="8486" width="2.5" style="497" customWidth="1"/>
    <col min="8487" max="8487" width="1.75" style="497" customWidth="1"/>
    <col min="8488" max="8704" width="2.25" style="497"/>
    <col min="8705" max="8705" width="2.375" style="497" customWidth="1"/>
    <col min="8706" max="8706" width="2.5" style="497" customWidth="1"/>
    <col min="8707" max="8707" width="1.875" style="497" customWidth="1"/>
    <col min="8708" max="8742" width="2.5" style="497" customWidth="1"/>
    <col min="8743" max="8743" width="1.75" style="497" customWidth="1"/>
    <col min="8744" max="8960" width="2.25" style="497"/>
    <col min="8961" max="8961" width="2.375" style="497" customWidth="1"/>
    <col min="8962" max="8962" width="2.5" style="497" customWidth="1"/>
    <col min="8963" max="8963" width="1.875" style="497" customWidth="1"/>
    <col min="8964" max="8998" width="2.5" style="497" customWidth="1"/>
    <col min="8999" max="8999" width="1.75" style="497" customWidth="1"/>
    <col min="9000" max="9216" width="2.25" style="497"/>
    <col min="9217" max="9217" width="2.375" style="497" customWidth="1"/>
    <col min="9218" max="9218" width="2.5" style="497" customWidth="1"/>
    <col min="9219" max="9219" width="1.875" style="497" customWidth="1"/>
    <col min="9220" max="9254" width="2.5" style="497" customWidth="1"/>
    <col min="9255" max="9255" width="1.75" style="497" customWidth="1"/>
    <col min="9256" max="9472" width="2.25" style="497"/>
    <col min="9473" max="9473" width="2.375" style="497" customWidth="1"/>
    <col min="9474" max="9474" width="2.5" style="497" customWidth="1"/>
    <col min="9475" max="9475" width="1.875" style="497" customWidth="1"/>
    <col min="9476" max="9510" width="2.5" style="497" customWidth="1"/>
    <col min="9511" max="9511" width="1.75" style="497" customWidth="1"/>
    <col min="9512" max="9728" width="2.25" style="497"/>
    <col min="9729" max="9729" width="2.375" style="497" customWidth="1"/>
    <col min="9730" max="9730" width="2.5" style="497" customWidth="1"/>
    <col min="9731" max="9731" width="1.875" style="497" customWidth="1"/>
    <col min="9732" max="9766" width="2.5" style="497" customWidth="1"/>
    <col min="9767" max="9767" width="1.75" style="497" customWidth="1"/>
    <col min="9768" max="9984" width="2.25" style="497"/>
    <col min="9985" max="9985" width="2.375" style="497" customWidth="1"/>
    <col min="9986" max="9986" width="2.5" style="497" customWidth="1"/>
    <col min="9987" max="9987" width="1.875" style="497" customWidth="1"/>
    <col min="9988" max="10022" width="2.5" style="497" customWidth="1"/>
    <col min="10023" max="10023" width="1.75" style="497" customWidth="1"/>
    <col min="10024" max="10240" width="2.25" style="497"/>
    <col min="10241" max="10241" width="2.375" style="497" customWidth="1"/>
    <col min="10242" max="10242" width="2.5" style="497" customWidth="1"/>
    <col min="10243" max="10243" width="1.875" style="497" customWidth="1"/>
    <col min="10244" max="10278" width="2.5" style="497" customWidth="1"/>
    <col min="10279" max="10279" width="1.75" style="497" customWidth="1"/>
    <col min="10280" max="10496" width="2.25" style="497"/>
    <col min="10497" max="10497" width="2.375" style="497" customWidth="1"/>
    <col min="10498" max="10498" width="2.5" style="497" customWidth="1"/>
    <col min="10499" max="10499" width="1.875" style="497" customWidth="1"/>
    <col min="10500" max="10534" width="2.5" style="497" customWidth="1"/>
    <col min="10535" max="10535" width="1.75" style="497" customWidth="1"/>
    <col min="10536" max="10752" width="2.25" style="497"/>
    <col min="10753" max="10753" width="2.375" style="497" customWidth="1"/>
    <col min="10754" max="10754" width="2.5" style="497" customWidth="1"/>
    <col min="10755" max="10755" width="1.875" style="497" customWidth="1"/>
    <col min="10756" max="10790" width="2.5" style="497" customWidth="1"/>
    <col min="10791" max="10791" width="1.75" style="497" customWidth="1"/>
    <col min="10792" max="11008" width="2.25" style="497"/>
    <col min="11009" max="11009" width="2.375" style="497" customWidth="1"/>
    <col min="11010" max="11010" width="2.5" style="497" customWidth="1"/>
    <col min="11011" max="11011" width="1.875" style="497" customWidth="1"/>
    <col min="11012" max="11046" width="2.5" style="497" customWidth="1"/>
    <col min="11047" max="11047" width="1.75" style="497" customWidth="1"/>
    <col min="11048" max="11264" width="2.25" style="497"/>
    <col min="11265" max="11265" width="2.375" style="497" customWidth="1"/>
    <col min="11266" max="11266" width="2.5" style="497" customWidth="1"/>
    <col min="11267" max="11267" width="1.875" style="497" customWidth="1"/>
    <col min="11268" max="11302" width="2.5" style="497" customWidth="1"/>
    <col min="11303" max="11303" width="1.75" style="497" customWidth="1"/>
    <col min="11304" max="11520" width="2.25" style="497"/>
    <col min="11521" max="11521" width="2.375" style="497" customWidth="1"/>
    <col min="11522" max="11522" width="2.5" style="497" customWidth="1"/>
    <col min="11523" max="11523" width="1.875" style="497" customWidth="1"/>
    <col min="11524" max="11558" width="2.5" style="497" customWidth="1"/>
    <col min="11559" max="11559" width="1.75" style="497" customWidth="1"/>
    <col min="11560" max="11776" width="2.25" style="497"/>
    <col min="11777" max="11777" width="2.375" style="497" customWidth="1"/>
    <col min="11778" max="11778" width="2.5" style="497" customWidth="1"/>
    <col min="11779" max="11779" width="1.875" style="497" customWidth="1"/>
    <col min="11780" max="11814" width="2.5" style="497" customWidth="1"/>
    <col min="11815" max="11815" width="1.75" style="497" customWidth="1"/>
    <col min="11816" max="12032" width="2.25" style="497"/>
    <col min="12033" max="12033" width="2.375" style="497" customWidth="1"/>
    <col min="12034" max="12034" width="2.5" style="497" customWidth="1"/>
    <col min="12035" max="12035" width="1.875" style="497" customWidth="1"/>
    <col min="12036" max="12070" width="2.5" style="497" customWidth="1"/>
    <col min="12071" max="12071" width="1.75" style="497" customWidth="1"/>
    <col min="12072" max="12288" width="2.25" style="497"/>
    <col min="12289" max="12289" width="2.375" style="497" customWidth="1"/>
    <col min="12290" max="12290" width="2.5" style="497" customWidth="1"/>
    <col min="12291" max="12291" width="1.875" style="497" customWidth="1"/>
    <col min="12292" max="12326" width="2.5" style="497" customWidth="1"/>
    <col min="12327" max="12327" width="1.75" style="497" customWidth="1"/>
    <col min="12328" max="12544" width="2.25" style="497"/>
    <col min="12545" max="12545" width="2.375" style="497" customWidth="1"/>
    <col min="12546" max="12546" width="2.5" style="497" customWidth="1"/>
    <col min="12547" max="12547" width="1.875" style="497" customWidth="1"/>
    <col min="12548" max="12582" width="2.5" style="497" customWidth="1"/>
    <col min="12583" max="12583" width="1.75" style="497" customWidth="1"/>
    <col min="12584" max="12800" width="2.25" style="497"/>
    <col min="12801" max="12801" width="2.375" style="497" customWidth="1"/>
    <col min="12802" max="12802" width="2.5" style="497" customWidth="1"/>
    <col min="12803" max="12803" width="1.875" style="497" customWidth="1"/>
    <col min="12804" max="12838" width="2.5" style="497" customWidth="1"/>
    <col min="12839" max="12839" width="1.75" style="497" customWidth="1"/>
    <col min="12840" max="13056" width="2.25" style="497"/>
    <col min="13057" max="13057" width="2.375" style="497" customWidth="1"/>
    <col min="13058" max="13058" width="2.5" style="497" customWidth="1"/>
    <col min="13059" max="13059" width="1.875" style="497" customWidth="1"/>
    <col min="13060" max="13094" width="2.5" style="497" customWidth="1"/>
    <col min="13095" max="13095" width="1.75" style="497" customWidth="1"/>
    <col min="13096" max="13312" width="2.25" style="497"/>
    <col min="13313" max="13313" width="2.375" style="497" customWidth="1"/>
    <col min="13314" max="13314" width="2.5" style="497" customWidth="1"/>
    <col min="13315" max="13315" width="1.875" style="497" customWidth="1"/>
    <col min="13316" max="13350" width="2.5" style="497" customWidth="1"/>
    <col min="13351" max="13351" width="1.75" style="497" customWidth="1"/>
    <col min="13352" max="13568" width="2.25" style="497"/>
    <col min="13569" max="13569" width="2.375" style="497" customWidth="1"/>
    <col min="13570" max="13570" width="2.5" style="497" customWidth="1"/>
    <col min="13571" max="13571" width="1.875" style="497" customWidth="1"/>
    <col min="13572" max="13606" width="2.5" style="497" customWidth="1"/>
    <col min="13607" max="13607" width="1.75" style="497" customWidth="1"/>
    <col min="13608" max="13824" width="2.25" style="497"/>
    <col min="13825" max="13825" width="2.375" style="497" customWidth="1"/>
    <col min="13826" max="13826" width="2.5" style="497" customWidth="1"/>
    <col min="13827" max="13827" width="1.875" style="497" customWidth="1"/>
    <col min="13828" max="13862" width="2.5" style="497" customWidth="1"/>
    <col min="13863" max="13863" width="1.75" style="497" customWidth="1"/>
    <col min="13864" max="14080" width="2.25" style="497"/>
    <col min="14081" max="14081" width="2.375" style="497" customWidth="1"/>
    <col min="14082" max="14082" width="2.5" style="497" customWidth="1"/>
    <col min="14083" max="14083" width="1.875" style="497" customWidth="1"/>
    <col min="14084" max="14118" width="2.5" style="497" customWidth="1"/>
    <col min="14119" max="14119" width="1.75" style="497" customWidth="1"/>
    <col min="14120" max="14336" width="2.25" style="497"/>
    <col min="14337" max="14337" width="2.375" style="497" customWidth="1"/>
    <col min="14338" max="14338" width="2.5" style="497" customWidth="1"/>
    <col min="14339" max="14339" width="1.875" style="497" customWidth="1"/>
    <col min="14340" max="14374" width="2.5" style="497" customWidth="1"/>
    <col min="14375" max="14375" width="1.75" style="497" customWidth="1"/>
    <col min="14376" max="14592" width="2.25" style="497"/>
    <col min="14593" max="14593" width="2.375" style="497" customWidth="1"/>
    <col min="14594" max="14594" width="2.5" style="497" customWidth="1"/>
    <col min="14595" max="14595" width="1.875" style="497" customWidth="1"/>
    <col min="14596" max="14630" width="2.5" style="497" customWidth="1"/>
    <col min="14631" max="14631" width="1.75" style="497" customWidth="1"/>
    <col min="14632" max="14848" width="2.25" style="497"/>
    <col min="14849" max="14849" width="2.375" style="497" customWidth="1"/>
    <col min="14850" max="14850" width="2.5" style="497" customWidth="1"/>
    <col min="14851" max="14851" width="1.875" style="497" customWidth="1"/>
    <col min="14852" max="14886" width="2.5" style="497" customWidth="1"/>
    <col min="14887" max="14887" width="1.75" style="497" customWidth="1"/>
    <col min="14888" max="15104" width="2.25" style="497"/>
    <col min="15105" max="15105" width="2.375" style="497" customWidth="1"/>
    <col min="15106" max="15106" width="2.5" style="497" customWidth="1"/>
    <col min="15107" max="15107" width="1.875" style="497" customWidth="1"/>
    <col min="15108" max="15142" width="2.5" style="497" customWidth="1"/>
    <col min="15143" max="15143" width="1.75" style="497" customWidth="1"/>
    <col min="15144" max="15360" width="2.25" style="497"/>
    <col min="15361" max="15361" width="2.375" style="497" customWidth="1"/>
    <col min="15362" max="15362" width="2.5" style="497" customWidth="1"/>
    <col min="15363" max="15363" width="1.875" style="497" customWidth="1"/>
    <col min="15364" max="15398" width="2.5" style="497" customWidth="1"/>
    <col min="15399" max="15399" width="1.75" style="497" customWidth="1"/>
    <col min="15400" max="15616" width="2.25" style="497"/>
    <col min="15617" max="15617" width="2.375" style="497" customWidth="1"/>
    <col min="15618" max="15618" width="2.5" style="497" customWidth="1"/>
    <col min="15619" max="15619" width="1.875" style="497" customWidth="1"/>
    <col min="15620" max="15654" width="2.5" style="497" customWidth="1"/>
    <col min="15655" max="15655" width="1.75" style="497" customWidth="1"/>
    <col min="15656" max="15872" width="2.25" style="497"/>
    <col min="15873" max="15873" width="2.375" style="497" customWidth="1"/>
    <col min="15874" max="15874" width="2.5" style="497" customWidth="1"/>
    <col min="15875" max="15875" width="1.875" style="497" customWidth="1"/>
    <col min="15876" max="15910" width="2.5" style="497" customWidth="1"/>
    <col min="15911" max="15911" width="1.75" style="497" customWidth="1"/>
    <col min="15912" max="16128" width="2.25" style="497"/>
    <col min="16129" max="16129" width="2.375" style="497" customWidth="1"/>
    <col min="16130" max="16130" width="2.5" style="497" customWidth="1"/>
    <col min="16131" max="16131" width="1.875" style="497" customWidth="1"/>
    <col min="16132" max="16166" width="2.5" style="497" customWidth="1"/>
    <col min="16167" max="16167" width="1.75" style="497" customWidth="1"/>
    <col min="16168" max="16384" width="2.25" style="497"/>
  </cols>
  <sheetData>
    <row r="1" spans="1:39" ht="18" customHeight="1" x14ac:dyDescent="0.15">
      <c r="A1" s="496" t="s">
        <v>834</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496"/>
      <c r="AM1" s="496"/>
    </row>
    <row r="2" spans="1:39" ht="9.75" customHeight="1" x14ac:dyDescent="0.15">
      <c r="A2" s="496"/>
      <c r="B2" s="498"/>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500"/>
    </row>
    <row r="3" spans="1:39" ht="17.25" customHeight="1" x14ac:dyDescent="0.15">
      <c r="A3" s="496"/>
      <c r="B3" s="501"/>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502"/>
    </row>
    <row r="4" spans="1:39" ht="6.75" customHeight="1" x14ac:dyDescent="0.15">
      <c r="A4" s="496"/>
      <c r="B4" s="501"/>
      <c r="C4" s="496"/>
      <c r="D4" s="496"/>
      <c r="E4" s="496"/>
      <c r="F4" s="496"/>
      <c r="G4" s="496"/>
      <c r="H4" s="496"/>
      <c r="I4" s="496"/>
      <c r="J4" s="496"/>
      <c r="K4" s="496"/>
      <c r="L4" s="496"/>
      <c r="M4" s="496"/>
      <c r="N4" s="496"/>
      <c r="O4" s="496"/>
      <c r="P4" s="496"/>
      <c r="Q4" s="496"/>
      <c r="R4" s="496"/>
      <c r="S4" s="496"/>
      <c r="T4" s="496"/>
      <c r="U4" s="496"/>
      <c r="V4" s="496"/>
      <c r="W4" s="496"/>
      <c r="X4" s="496"/>
      <c r="Y4" s="496"/>
      <c r="Z4" s="496"/>
      <c r="AA4" s="496"/>
      <c r="AB4" s="496"/>
      <c r="AC4" s="496"/>
      <c r="AD4" s="496"/>
      <c r="AE4" s="496"/>
      <c r="AF4" s="496"/>
      <c r="AG4" s="496"/>
      <c r="AH4" s="496"/>
      <c r="AI4" s="496"/>
      <c r="AJ4" s="496"/>
      <c r="AK4" s="496"/>
      <c r="AL4" s="496"/>
      <c r="AM4" s="503"/>
    </row>
    <row r="5" spans="1:39" ht="36" customHeight="1" x14ac:dyDescent="0.15">
      <c r="A5" s="496"/>
      <c r="B5" s="501"/>
      <c r="C5" s="496"/>
      <c r="D5" s="2470" t="s">
        <v>835</v>
      </c>
      <c r="E5" s="2471"/>
      <c r="F5" s="2471"/>
      <c r="G5" s="2471"/>
      <c r="H5" s="2471"/>
      <c r="I5" s="2471"/>
      <c r="J5" s="2471"/>
      <c r="K5" s="2471"/>
      <c r="L5" s="2471"/>
      <c r="M5" s="2471"/>
      <c r="N5" s="2471"/>
      <c r="O5" s="2471"/>
      <c r="P5" s="2471"/>
      <c r="Q5" s="2471"/>
      <c r="R5" s="2471"/>
      <c r="S5" s="2471"/>
      <c r="T5" s="2471"/>
      <c r="U5" s="2471"/>
      <c r="V5" s="2471"/>
      <c r="W5" s="2471"/>
      <c r="X5" s="2471"/>
      <c r="Y5" s="2471"/>
      <c r="Z5" s="2471"/>
      <c r="AA5" s="2471"/>
      <c r="AB5" s="2471"/>
      <c r="AC5" s="2471"/>
      <c r="AD5" s="2471"/>
      <c r="AE5" s="2471"/>
      <c r="AF5" s="2471"/>
      <c r="AG5" s="2471"/>
      <c r="AH5" s="2471"/>
      <c r="AI5" s="2471"/>
      <c r="AJ5" s="2471"/>
      <c r="AK5" s="2471"/>
      <c r="AL5" s="2471"/>
      <c r="AM5" s="503"/>
    </row>
    <row r="6" spans="1:39" ht="9.75" customHeight="1" x14ac:dyDescent="0.15">
      <c r="A6" s="496"/>
      <c r="B6" s="501"/>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c r="AL6" s="496"/>
      <c r="AM6" s="503"/>
    </row>
    <row r="7" spans="1:39" ht="16.5" customHeight="1" x14ac:dyDescent="0.15">
      <c r="A7" s="496"/>
      <c r="B7" s="501"/>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B7" s="2472"/>
      <c r="AC7" s="2472"/>
      <c r="AD7" s="2473"/>
      <c r="AE7" s="2473"/>
      <c r="AF7" s="496" t="s">
        <v>272</v>
      </c>
      <c r="AG7" s="2474"/>
      <c r="AH7" s="2474"/>
      <c r="AI7" s="496" t="s">
        <v>807</v>
      </c>
      <c r="AJ7" s="2473"/>
      <c r="AK7" s="2473"/>
      <c r="AL7" s="496" t="s">
        <v>56</v>
      </c>
      <c r="AM7" s="503"/>
    </row>
    <row r="8" spans="1:39" ht="17.25" customHeight="1" x14ac:dyDescent="0.15">
      <c r="A8" s="496"/>
      <c r="B8" s="501"/>
      <c r="C8" s="496"/>
      <c r="D8" s="496" t="s">
        <v>635</v>
      </c>
      <c r="E8" s="496"/>
      <c r="F8" s="496"/>
      <c r="G8" s="496"/>
      <c r="H8" s="496"/>
      <c r="I8" s="496"/>
      <c r="J8" s="496"/>
      <c r="K8" s="496"/>
      <c r="L8" s="496"/>
      <c r="M8" s="496"/>
      <c r="N8" s="496"/>
      <c r="O8" s="496"/>
      <c r="P8" s="496"/>
      <c r="Q8" s="496"/>
      <c r="R8" s="496"/>
      <c r="S8" s="496"/>
      <c r="T8" s="496"/>
      <c r="U8" s="496"/>
      <c r="V8" s="496"/>
      <c r="W8" s="496"/>
      <c r="X8" s="496"/>
      <c r="Y8" s="496"/>
      <c r="Z8" s="496"/>
      <c r="AA8" s="496"/>
      <c r="AB8" s="496"/>
      <c r="AC8" s="496"/>
      <c r="AD8" s="496"/>
      <c r="AE8" s="496"/>
      <c r="AF8" s="496"/>
      <c r="AG8" s="496"/>
      <c r="AH8" s="496"/>
      <c r="AI8" s="496"/>
      <c r="AJ8" s="496"/>
      <c r="AK8" s="496"/>
      <c r="AL8" s="496"/>
      <c r="AM8" s="503"/>
    </row>
    <row r="9" spans="1:39" ht="13.5" customHeight="1" x14ac:dyDescent="0.15">
      <c r="A9" s="496"/>
      <c r="B9" s="501"/>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503"/>
    </row>
    <row r="10" spans="1:39" ht="13.5" customHeight="1" x14ac:dyDescent="0.15">
      <c r="A10" s="496"/>
      <c r="B10" s="501"/>
      <c r="C10" s="496"/>
      <c r="D10" s="496"/>
      <c r="E10" s="496"/>
      <c r="F10" s="496"/>
      <c r="G10" s="496"/>
      <c r="H10" s="496"/>
      <c r="I10" s="496"/>
      <c r="J10" s="496"/>
      <c r="K10" s="496"/>
      <c r="L10" s="496"/>
      <c r="M10" s="496"/>
      <c r="N10" s="496"/>
      <c r="O10" s="496"/>
      <c r="P10" s="496"/>
      <c r="Q10" s="2454" t="s">
        <v>371</v>
      </c>
      <c r="R10" s="2454"/>
      <c r="S10" s="2454"/>
      <c r="T10" s="2454"/>
      <c r="U10" s="504"/>
      <c r="V10" s="2454" t="s">
        <v>22</v>
      </c>
      <c r="W10" s="2454"/>
      <c r="X10" s="2454"/>
      <c r="Y10" s="2454"/>
      <c r="Z10" s="2455"/>
      <c r="AA10" s="2455"/>
      <c r="AB10" s="2455"/>
      <c r="AC10" s="2455"/>
      <c r="AD10" s="2455"/>
      <c r="AE10" s="2455"/>
      <c r="AF10" s="2455"/>
      <c r="AG10" s="2455"/>
      <c r="AH10" s="2455"/>
      <c r="AI10" s="2455"/>
      <c r="AJ10" s="2455"/>
      <c r="AK10" s="2455"/>
      <c r="AL10" s="2455"/>
      <c r="AM10" s="502"/>
    </row>
    <row r="11" spans="1:39" ht="16.5" customHeight="1" x14ac:dyDescent="0.15">
      <c r="A11" s="496"/>
      <c r="B11" s="501"/>
      <c r="C11" s="496"/>
      <c r="D11" s="496"/>
      <c r="E11" s="496"/>
      <c r="F11" s="496"/>
      <c r="G11" s="496"/>
      <c r="H11" s="496"/>
      <c r="I11" s="496"/>
      <c r="J11" s="496"/>
      <c r="K11" s="496"/>
      <c r="L11" s="496"/>
      <c r="M11" s="496"/>
      <c r="N11" s="496"/>
      <c r="O11" s="496"/>
      <c r="P11" s="496"/>
      <c r="Q11" s="505" t="s">
        <v>836</v>
      </c>
      <c r="R11" s="504"/>
      <c r="S11" s="505"/>
      <c r="T11" s="505"/>
      <c r="U11" s="504"/>
      <c r="V11" s="2454" t="s">
        <v>16</v>
      </c>
      <c r="W11" s="2454"/>
      <c r="X11" s="2454"/>
      <c r="Y11" s="2454"/>
      <c r="Z11" s="2455"/>
      <c r="AA11" s="2455"/>
      <c r="AB11" s="2455"/>
      <c r="AC11" s="2455"/>
      <c r="AD11" s="2455"/>
      <c r="AE11" s="2455"/>
      <c r="AF11" s="2455"/>
      <c r="AG11" s="2455"/>
      <c r="AH11" s="2455"/>
      <c r="AI11" s="2455"/>
      <c r="AJ11" s="2455"/>
      <c r="AK11" s="2455"/>
      <c r="AL11" s="2455"/>
      <c r="AM11" s="502"/>
    </row>
    <row r="12" spans="1:39" ht="16.5" customHeight="1" x14ac:dyDescent="0.15">
      <c r="A12" s="496"/>
      <c r="B12" s="501"/>
      <c r="C12" s="496"/>
      <c r="D12" s="496"/>
      <c r="E12" s="496"/>
      <c r="F12" s="496"/>
      <c r="G12" s="496"/>
      <c r="H12" s="496"/>
      <c r="I12" s="496"/>
      <c r="J12" s="496"/>
      <c r="K12" s="496"/>
      <c r="L12" s="496"/>
      <c r="M12" s="496"/>
      <c r="N12" s="496"/>
      <c r="O12" s="496"/>
      <c r="P12" s="496"/>
      <c r="Q12" s="505"/>
      <c r="R12" s="505"/>
      <c r="S12" s="505"/>
      <c r="T12" s="505"/>
      <c r="U12" s="504"/>
      <c r="V12" s="2456" t="s">
        <v>372</v>
      </c>
      <c r="W12" s="2456"/>
      <c r="X12" s="2456"/>
      <c r="Y12" s="2456"/>
      <c r="Z12" s="2457"/>
      <c r="AA12" s="2457"/>
      <c r="AB12" s="2457"/>
      <c r="AC12" s="2457"/>
      <c r="AD12" s="2457"/>
      <c r="AE12" s="2457"/>
      <c r="AF12" s="2457"/>
      <c r="AG12" s="2457"/>
      <c r="AH12" s="2457"/>
      <c r="AI12" s="2457"/>
      <c r="AJ12" s="2457"/>
      <c r="AK12" s="505"/>
      <c r="AL12" s="505"/>
      <c r="AM12" s="502"/>
    </row>
    <row r="13" spans="1:39" x14ac:dyDescent="0.15">
      <c r="A13" s="496"/>
      <c r="B13" s="501"/>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6"/>
      <c r="AM13" s="503"/>
    </row>
    <row r="14" spans="1:39" ht="18.75" customHeight="1" x14ac:dyDescent="0.15">
      <c r="A14" s="496"/>
      <c r="B14" s="501"/>
      <c r="C14" s="506"/>
      <c r="E14" s="506" t="s">
        <v>837</v>
      </c>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506"/>
      <c r="AL14" s="506"/>
      <c r="AM14" s="507"/>
    </row>
    <row r="15" spans="1:39" ht="7.5" customHeight="1" x14ac:dyDescent="0.15">
      <c r="A15" s="496"/>
      <c r="B15" s="501"/>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6"/>
      <c r="AM15" s="503"/>
    </row>
    <row r="16" spans="1:39" ht="22.5" customHeight="1" x14ac:dyDescent="0.15">
      <c r="A16" s="496"/>
      <c r="B16" s="501"/>
      <c r="C16" s="496"/>
      <c r="D16" s="496"/>
      <c r="E16" s="496"/>
      <c r="F16" s="496"/>
      <c r="G16" s="496"/>
      <c r="H16" s="496"/>
      <c r="I16" s="496"/>
      <c r="J16" s="496"/>
      <c r="K16" s="496"/>
      <c r="L16" s="496"/>
      <c r="M16" s="2458" t="s">
        <v>838</v>
      </c>
      <c r="N16" s="2459"/>
      <c r="O16" s="2459"/>
      <c r="P16" s="2459"/>
      <c r="Q16" s="2459"/>
      <c r="R16" s="2459"/>
      <c r="S16" s="2459"/>
      <c r="T16" s="2459"/>
      <c r="U16" s="2459"/>
      <c r="V16" s="508"/>
      <c r="W16" s="509"/>
      <c r="X16" s="509"/>
      <c r="Y16" s="509"/>
      <c r="Z16" s="509"/>
      <c r="AA16" s="509"/>
      <c r="AB16" s="509"/>
      <c r="AC16" s="509"/>
      <c r="AD16" s="509"/>
      <c r="AE16" s="509"/>
      <c r="AF16" s="509"/>
      <c r="AG16" s="509"/>
      <c r="AH16" s="509"/>
      <c r="AI16" s="509"/>
      <c r="AJ16" s="509"/>
      <c r="AK16" s="509"/>
      <c r="AL16" s="510"/>
      <c r="AM16" s="502"/>
    </row>
    <row r="17" spans="1:39" ht="44.25" customHeight="1" x14ac:dyDescent="0.15">
      <c r="A17" s="496"/>
      <c r="B17" s="501"/>
      <c r="C17" s="496"/>
      <c r="D17" s="2460" t="s">
        <v>839</v>
      </c>
      <c r="E17" s="2461"/>
      <c r="F17" s="2461"/>
      <c r="G17" s="2461"/>
      <c r="H17" s="2461"/>
      <c r="I17" s="2461"/>
      <c r="J17" s="2461"/>
      <c r="K17" s="2461"/>
      <c r="L17" s="2461"/>
      <c r="M17" s="2461"/>
      <c r="N17" s="2461"/>
      <c r="O17" s="2461"/>
      <c r="P17" s="2461"/>
      <c r="Q17" s="2461"/>
      <c r="R17" s="2461"/>
      <c r="S17" s="2461"/>
      <c r="T17" s="2461"/>
      <c r="U17" s="2461"/>
      <c r="V17" s="2461"/>
      <c r="W17" s="2461"/>
      <c r="X17" s="2461"/>
      <c r="Y17" s="2461"/>
      <c r="Z17" s="2461"/>
      <c r="AA17" s="2461"/>
      <c r="AB17" s="2461"/>
      <c r="AC17" s="2461"/>
      <c r="AD17" s="2461"/>
      <c r="AE17" s="2461"/>
      <c r="AF17" s="2461"/>
      <c r="AG17" s="2461"/>
      <c r="AH17" s="2461"/>
      <c r="AI17" s="2461"/>
      <c r="AJ17" s="2461"/>
      <c r="AK17" s="2461"/>
      <c r="AL17" s="2462"/>
      <c r="AM17" s="503"/>
    </row>
    <row r="18" spans="1:39" ht="29.25" customHeight="1" x14ac:dyDescent="0.15">
      <c r="A18" s="496"/>
      <c r="B18" s="501"/>
      <c r="C18" s="496"/>
      <c r="D18" s="2463" t="s">
        <v>840</v>
      </c>
      <c r="E18" s="2464"/>
      <c r="F18" s="2464"/>
      <c r="G18" s="2464"/>
      <c r="H18" s="2464"/>
      <c r="I18" s="2464"/>
      <c r="J18" s="2464"/>
      <c r="K18" s="2464"/>
      <c r="L18" s="2464"/>
      <c r="M18" s="2464"/>
      <c r="N18" s="2464"/>
      <c r="O18" s="2464"/>
      <c r="P18" s="2464"/>
      <c r="Q18" s="2464"/>
      <c r="R18" s="2464"/>
      <c r="S18" s="2464"/>
      <c r="T18" s="2464"/>
      <c r="U18" s="2464"/>
      <c r="V18" s="2464"/>
      <c r="W18" s="2464"/>
      <c r="X18" s="2464"/>
      <c r="Y18" s="2464"/>
      <c r="Z18" s="2464"/>
      <c r="AA18" s="2464"/>
      <c r="AB18" s="2464"/>
      <c r="AC18" s="2464"/>
      <c r="AD18" s="2464"/>
      <c r="AE18" s="2464"/>
      <c r="AF18" s="2464"/>
      <c r="AG18" s="2464"/>
      <c r="AH18" s="2464"/>
      <c r="AI18" s="2464"/>
      <c r="AJ18" s="2464"/>
      <c r="AK18" s="2464"/>
      <c r="AL18" s="2465"/>
      <c r="AM18" s="503"/>
    </row>
    <row r="19" spans="1:39" ht="29.25" customHeight="1" x14ac:dyDescent="0.15">
      <c r="A19" s="496"/>
      <c r="B19" s="501"/>
      <c r="C19" s="496"/>
      <c r="D19" s="2466" t="s">
        <v>841</v>
      </c>
      <c r="E19" s="2467"/>
      <c r="F19" s="2467"/>
      <c r="G19" s="2467"/>
      <c r="H19" s="2467"/>
      <c r="I19" s="2467"/>
      <c r="J19" s="2467"/>
      <c r="K19" s="2467"/>
      <c r="L19" s="2467"/>
      <c r="M19" s="2467"/>
      <c r="N19" s="2467"/>
      <c r="O19" s="2467"/>
      <c r="P19" s="2467"/>
      <c r="Q19" s="2467"/>
      <c r="R19" s="2467"/>
      <c r="S19" s="2467"/>
      <c r="T19" s="2467"/>
      <c r="U19" s="2467"/>
      <c r="V19" s="2467"/>
      <c r="W19" s="2467"/>
      <c r="X19" s="2467"/>
      <c r="Y19" s="2467"/>
      <c r="Z19" s="2467"/>
      <c r="AA19" s="2467"/>
      <c r="AB19" s="2467"/>
      <c r="AC19" s="2467"/>
      <c r="AD19" s="2467"/>
      <c r="AE19" s="2467"/>
      <c r="AF19" s="2467"/>
      <c r="AG19" s="2467"/>
      <c r="AH19" s="2467"/>
      <c r="AI19" s="2467"/>
      <c r="AJ19" s="2467"/>
      <c r="AK19" s="2467"/>
      <c r="AL19" s="2468"/>
      <c r="AM19" s="503"/>
    </row>
    <row r="20" spans="1:39" ht="51" customHeight="1" x14ac:dyDescent="0.15">
      <c r="A20" s="496"/>
      <c r="B20" s="501"/>
      <c r="C20" s="496"/>
      <c r="D20" s="2469" t="s">
        <v>842</v>
      </c>
      <c r="E20" s="2467"/>
      <c r="F20" s="2467"/>
      <c r="G20" s="2467"/>
      <c r="H20" s="2467"/>
      <c r="I20" s="2467"/>
      <c r="J20" s="2467"/>
      <c r="K20" s="2467"/>
      <c r="L20" s="2467"/>
      <c r="M20" s="2467"/>
      <c r="N20" s="2467"/>
      <c r="O20" s="2467"/>
      <c r="P20" s="2467"/>
      <c r="Q20" s="2467"/>
      <c r="R20" s="2467"/>
      <c r="S20" s="2467"/>
      <c r="T20" s="2467"/>
      <c r="U20" s="2467"/>
      <c r="V20" s="2467"/>
      <c r="W20" s="2467"/>
      <c r="X20" s="2467"/>
      <c r="Y20" s="2467"/>
      <c r="Z20" s="2467"/>
      <c r="AA20" s="2467"/>
      <c r="AB20" s="2467"/>
      <c r="AC20" s="2467"/>
      <c r="AD20" s="2467"/>
      <c r="AE20" s="2467"/>
      <c r="AF20" s="2467"/>
      <c r="AG20" s="2467"/>
      <c r="AH20" s="2467"/>
      <c r="AI20" s="2467"/>
      <c r="AJ20" s="2467"/>
      <c r="AK20" s="2467"/>
      <c r="AL20" s="2468"/>
      <c r="AM20" s="503"/>
    </row>
    <row r="21" spans="1:39" ht="29.25" customHeight="1" x14ac:dyDescent="0.15">
      <c r="A21" s="496"/>
      <c r="B21" s="501"/>
      <c r="C21" s="496"/>
      <c r="D21" s="2466" t="s">
        <v>843</v>
      </c>
      <c r="E21" s="2467"/>
      <c r="F21" s="2467"/>
      <c r="G21" s="2467"/>
      <c r="H21" s="2467"/>
      <c r="I21" s="2467"/>
      <c r="J21" s="2467"/>
      <c r="K21" s="2467"/>
      <c r="L21" s="2467"/>
      <c r="M21" s="2467"/>
      <c r="N21" s="2467"/>
      <c r="O21" s="2467"/>
      <c r="P21" s="2467"/>
      <c r="Q21" s="2467"/>
      <c r="R21" s="2467"/>
      <c r="S21" s="2467"/>
      <c r="T21" s="2467"/>
      <c r="U21" s="2467"/>
      <c r="V21" s="2467"/>
      <c r="W21" s="2467"/>
      <c r="X21" s="2467"/>
      <c r="Y21" s="2467"/>
      <c r="Z21" s="2467"/>
      <c r="AA21" s="2467"/>
      <c r="AB21" s="2467"/>
      <c r="AC21" s="2467"/>
      <c r="AD21" s="2467"/>
      <c r="AE21" s="2467"/>
      <c r="AF21" s="2467"/>
      <c r="AG21" s="2467"/>
      <c r="AH21" s="2467"/>
      <c r="AI21" s="2467"/>
      <c r="AJ21" s="2467"/>
      <c r="AK21" s="2467"/>
      <c r="AL21" s="2468"/>
      <c r="AM21" s="503"/>
    </row>
    <row r="22" spans="1:39" ht="29.25" customHeight="1" x14ac:dyDescent="0.15">
      <c r="A22" s="496"/>
      <c r="B22" s="501"/>
      <c r="C22" s="496"/>
      <c r="D22" s="2466" t="s">
        <v>844</v>
      </c>
      <c r="E22" s="2467"/>
      <c r="F22" s="2467"/>
      <c r="G22" s="2467"/>
      <c r="H22" s="2467"/>
      <c r="I22" s="2467"/>
      <c r="J22" s="2467"/>
      <c r="K22" s="2467"/>
      <c r="L22" s="2467"/>
      <c r="M22" s="2467"/>
      <c r="N22" s="2467"/>
      <c r="O22" s="2467"/>
      <c r="P22" s="2467"/>
      <c r="Q22" s="2467"/>
      <c r="R22" s="2467"/>
      <c r="S22" s="2467"/>
      <c r="T22" s="2467"/>
      <c r="U22" s="2467"/>
      <c r="V22" s="2467"/>
      <c r="W22" s="2467"/>
      <c r="X22" s="2467"/>
      <c r="Y22" s="2467"/>
      <c r="Z22" s="2467"/>
      <c r="AA22" s="2467"/>
      <c r="AB22" s="2467"/>
      <c r="AC22" s="2467"/>
      <c r="AD22" s="2467"/>
      <c r="AE22" s="2467"/>
      <c r="AF22" s="2467"/>
      <c r="AG22" s="2467"/>
      <c r="AH22" s="2467"/>
      <c r="AI22" s="2467"/>
      <c r="AJ22" s="2467"/>
      <c r="AK22" s="2467"/>
      <c r="AL22" s="2468"/>
      <c r="AM22" s="503"/>
    </row>
    <row r="23" spans="1:39" ht="29.25" customHeight="1" x14ac:dyDescent="0.15">
      <c r="A23" s="496"/>
      <c r="B23" s="501"/>
      <c r="C23" s="496"/>
      <c r="D23" s="2451" t="s">
        <v>845</v>
      </c>
      <c r="E23" s="2452"/>
      <c r="F23" s="2452"/>
      <c r="G23" s="2452"/>
      <c r="H23" s="2452"/>
      <c r="I23" s="2452"/>
      <c r="J23" s="2452"/>
      <c r="K23" s="2452"/>
      <c r="L23" s="2452"/>
      <c r="M23" s="2452"/>
      <c r="N23" s="2452"/>
      <c r="O23" s="2452"/>
      <c r="P23" s="2452"/>
      <c r="Q23" s="2452"/>
      <c r="R23" s="2452"/>
      <c r="S23" s="2452"/>
      <c r="T23" s="2452"/>
      <c r="U23" s="2452"/>
      <c r="V23" s="2452"/>
      <c r="W23" s="2452"/>
      <c r="X23" s="2452"/>
      <c r="Y23" s="2452"/>
      <c r="Z23" s="2452"/>
      <c r="AA23" s="2452"/>
      <c r="AB23" s="2452"/>
      <c r="AC23" s="2452"/>
      <c r="AD23" s="2452"/>
      <c r="AE23" s="2452"/>
      <c r="AF23" s="2452"/>
      <c r="AG23" s="2452"/>
      <c r="AH23" s="2452"/>
      <c r="AI23" s="2452"/>
      <c r="AJ23" s="2452"/>
      <c r="AK23" s="2452"/>
      <c r="AL23" s="2453"/>
      <c r="AM23" s="503"/>
    </row>
    <row r="24" spans="1:39" ht="18" customHeight="1" x14ac:dyDescent="0.15">
      <c r="A24" s="496"/>
      <c r="B24" s="501"/>
      <c r="C24" s="496"/>
      <c r="D24" s="496"/>
      <c r="E24" s="496"/>
      <c r="F24" s="496"/>
      <c r="G24" s="496"/>
      <c r="H24" s="496"/>
      <c r="I24" s="496"/>
      <c r="J24" s="496"/>
      <c r="K24" s="496"/>
      <c r="L24" s="496"/>
      <c r="M24" s="496"/>
      <c r="N24" s="511"/>
      <c r="O24" s="511"/>
      <c r="P24" s="511"/>
      <c r="Q24" s="511"/>
      <c r="R24" s="511"/>
      <c r="S24" s="511"/>
      <c r="T24" s="511"/>
      <c r="U24" s="511"/>
      <c r="V24" s="511"/>
      <c r="W24" s="496"/>
      <c r="X24" s="496"/>
      <c r="Y24" s="496"/>
      <c r="Z24" s="496"/>
      <c r="AA24" s="496"/>
      <c r="AB24" s="496"/>
      <c r="AC24" s="496"/>
      <c r="AD24" s="496"/>
      <c r="AE24" s="496"/>
      <c r="AF24" s="496"/>
      <c r="AG24" s="496"/>
      <c r="AH24" s="496"/>
      <c r="AI24" s="496"/>
      <c r="AJ24" s="496"/>
      <c r="AK24" s="496"/>
      <c r="AL24" s="496"/>
      <c r="AM24" s="503"/>
    </row>
    <row r="25" spans="1:39" ht="29.25" customHeight="1" x14ac:dyDescent="0.15">
      <c r="A25" s="496"/>
      <c r="B25" s="501"/>
      <c r="C25" s="496"/>
      <c r="D25" s="2446" t="s">
        <v>846</v>
      </c>
      <c r="E25" s="2446"/>
      <c r="F25" s="2446"/>
      <c r="G25" s="2446"/>
      <c r="H25" s="2446"/>
      <c r="I25" s="2446"/>
      <c r="J25" s="2446"/>
      <c r="K25" s="2446"/>
      <c r="L25" s="2446"/>
      <c r="M25" s="2446"/>
      <c r="N25" s="2446"/>
      <c r="O25" s="2446"/>
      <c r="P25" s="2446"/>
      <c r="Q25" s="2446"/>
      <c r="R25" s="2446"/>
      <c r="S25" s="2446"/>
      <c r="T25" s="2446"/>
      <c r="U25" s="2446"/>
      <c r="V25" s="2446"/>
      <c r="W25" s="2446"/>
      <c r="X25" s="2446"/>
      <c r="Y25" s="2446"/>
      <c r="Z25" s="2446"/>
      <c r="AA25" s="2446"/>
      <c r="AB25" s="2446"/>
      <c r="AC25" s="2446"/>
      <c r="AD25" s="2446"/>
      <c r="AE25" s="2446"/>
      <c r="AF25" s="2446"/>
      <c r="AG25" s="2446"/>
      <c r="AH25" s="2446"/>
      <c r="AI25" s="2446"/>
      <c r="AJ25" s="2446"/>
      <c r="AK25" s="2446"/>
      <c r="AL25" s="2446"/>
      <c r="AM25" s="503"/>
    </row>
    <row r="26" spans="1:39" ht="80.25" customHeight="1" x14ac:dyDescent="0.15">
      <c r="A26" s="496"/>
      <c r="B26" s="501"/>
      <c r="C26" s="496"/>
      <c r="D26" s="2447" t="s">
        <v>847</v>
      </c>
      <c r="E26" s="2447"/>
      <c r="F26" s="2447"/>
      <c r="G26" s="2447"/>
      <c r="H26" s="2447"/>
      <c r="I26" s="2447"/>
      <c r="J26" s="2447"/>
      <c r="K26" s="2447"/>
      <c r="L26" s="2447"/>
      <c r="M26" s="2447"/>
      <c r="N26" s="2447"/>
      <c r="O26" s="2447"/>
      <c r="P26" s="2447"/>
      <c r="Q26" s="2447"/>
      <c r="R26" s="2447"/>
      <c r="S26" s="2447"/>
      <c r="T26" s="2447"/>
      <c r="U26" s="2447"/>
      <c r="V26" s="2447"/>
      <c r="W26" s="2447"/>
      <c r="X26" s="2447"/>
      <c r="Y26" s="2447"/>
      <c r="Z26" s="2447"/>
      <c r="AA26" s="2447"/>
      <c r="AB26" s="2447"/>
      <c r="AC26" s="2447"/>
      <c r="AD26" s="2447"/>
      <c r="AE26" s="2447"/>
      <c r="AF26" s="2447"/>
      <c r="AG26" s="2447"/>
      <c r="AH26" s="2447"/>
      <c r="AI26" s="2447"/>
      <c r="AJ26" s="2447"/>
      <c r="AK26" s="2447"/>
      <c r="AL26" s="2447"/>
      <c r="AM26" s="503"/>
    </row>
    <row r="27" spans="1:39" ht="80.25" customHeight="1" x14ac:dyDescent="0.15">
      <c r="A27" s="496"/>
      <c r="B27" s="501"/>
      <c r="C27" s="496"/>
      <c r="D27" s="2447" t="s">
        <v>848</v>
      </c>
      <c r="E27" s="2447"/>
      <c r="F27" s="2447"/>
      <c r="G27" s="2447"/>
      <c r="H27" s="2447"/>
      <c r="I27" s="2447"/>
      <c r="J27" s="2447"/>
      <c r="K27" s="2447"/>
      <c r="L27" s="2447"/>
      <c r="M27" s="2447"/>
      <c r="N27" s="2447"/>
      <c r="O27" s="2447"/>
      <c r="P27" s="2447"/>
      <c r="Q27" s="2447"/>
      <c r="R27" s="2447"/>
      <c r="S27" s="2447"/>
      <c r="T27" s="2447"/>
      <c r="U27" s="2447"/>
      <c r="V27" s="2447"/>
      <c r="W27" s="2447"/>
      <c r="X27" s="2447"/>
      <c r="Y27" s="2447"/>
      <c r="Z27" s="2447"/>
      <c r="AA27" s="2447"/>
      <c r="AB27" s="2447"/>
      <c r="AC27" s="2447"/>
      <c r="AD27" s="2447"/>
      <c r="AE27" s="2447"/>
      <c r="AF27" s="2447"/>
      <c r="AG27" s="2447"/>
      <c r="AH27" s="2447"/>
      <c r="AI27" s="2447"/>
      <c r="AJ27" s="2447"/>
      <c r="AK27" s="2447"/>
      <c r="AL27" s="2447"/>
      <c r="AM27" s="503"/>
    </row>
    <row r="28" spans="1:39" ht="11.25" customHeight="1" x14ac:dyDescent="0.15">
      <c r="A28" s="496"/>
      <c r="B28" s="501"/>
      <c r="C28" s="496"/>
      <c r="D28" s="496"/>
      <c r="E28" s="496"/>
      <c r="F28" s="496"/>
      <c r="G28" s="496"/>
      <c r="H28" s="496"/>
      <c r="I28" s="496"/>
      <c r="J28" s="496"/>
      <c r="K28" s="496"/>
      <c r="L28" s="496"/>
      <c r="M28" s="496"/>
      <c r="N28" s="511"/>
      <c r="O28" s="511"/>
      <c r="P28" s="511"/>
      <c r="Q28" s="511"/>
      <c r="R28" s="511"/>
      <c r="S28" s="511"/>
      <c r="T28" s="511"/>
      <c r="U28" s="511"/>
      <c r="V28" s="511"/>
      <c r="W28" s="496"/>
      <c r="X28" s="496"/>
      <c r="Y28" s="496"/>
      <c r="Z28" s="496"/>
      <c r="AA28" s="496"/>
      <c r="AB28" s="496"/>
      <c r="AC28" s="496"/>
      <c r="AD28" s="496"/>
      <c r="AE28" s="496"/>
      <c r="AF28" s="496"/>
      <c r="AG28" s="496"/>
      <c r="AH28" s="496"/>
      <c r="AI28" s="496"/>
      <c r="AJ28" s="496"/>
      <c r="AK28" s="496"/>
      <c r="AL28" s="496"/>
      <c r="AM28" s="503"/>
    </row>
    <row r="29" spans="1:39" s="516" customFormat="1" ht="85.5" customHeight="1" x14ac:dyDescent="0.15">
      <c r="A29" s="512"/>
      <c r="B29" s="513"/>
      <c r="C29" s="514"/>
      <c r="D29" s="2448" t="s">
        <v>849</v>
      </c>
      <c r="E29" s="2449"/>
      <c r="F29" s="2449"/>
      <c r="G29" s="2449"/>
      <c r="H29" s="2449"/>
      <c r="I29" s="2449"/>
      <c r="J29" s="2449"/>
      <c r="K29" s="2449"/>
      <c r="L29" s="2449"/>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515"/>
    </row>
    <row r="30" spans="1:39" ht="18.75" customHeight="1" x14ac:dyDescent="0.15">
      <c r="A30" s="496"/>
      <c r="B30" s="496"/>
      <c r="C30" s="496"/>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2450"/>
      <c r="AE30" s="2450"/>
      <c r="AF30" s="2450"/>
      <c r="AG30" s="2450"/>
      <c r="AH30" s="2450"/>
      <c r="AI30" s="2450"/>
      <c r="AJ30" s="2450"/>
      <c r="AK30" s="2450"/>
      <c r="AL30" s="2450"/>
      <c r="AM30" s="2450"/>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5"/>
  <pageMargins left="0.43" right="0.22" top="0.59" bottom="0.56000000000000005" header="0.39"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B0F0"/>
  </sheetPr>
  <dimension ref="D7:AQ36"/>
  <sheetViews>
    <sheetView view="pageBreakPreview" zoomScaleNormal="100" workbookViewId="0">
      <selection activeCell="AZ22" sqref="AZ22"/>
    </sheetView>
  </sheetViews>
  <sheetFormatPr defaultColWidth="2.25" defaultRowHeight="13.5" x14ac:dyDescent="0.15"/>
  <cols>
    <col min="1" max="3" width="2.25" style="497" customWidth="1"/>
    <col min="4" max="4" width="2.375" style="497" customWidth="1"/>
    <col min="5" max="5" width="2.5" style="497" customWidth="1"/>
    <col min="6" max="6" width="1.875" style="497" customWidth="1"/>
    <col min="7" max="41" width="2.5" style="497" customWidth="1"/>
    <col min="42" max="42" width="1.75" style="497" customWidth="1"/>
    <col min="43" max="256" width="2.25" style="497"/>
    <col min="257" max="259" width="2.25" style="497" customWidth="1"/>
    <col min="260" max="260" width="2.375" style="497" customWidth="1"/>
    <col min="261" max="261" width="2.5" style="497" customWidth="1"/>
    <col min="262" max="262" width="1.875" style="497" customWidth="1"/>
    <col min="263" max="297" width="2.5" style="497" customWidth="1"/>
    <col min="298" max="298" width="1.75" style="497" customWidth="1"/>
    <col min="299" max="512" width="2.25" style="497"/>
    <col min="513" max="515" width="2.25" style="497" customWidth="1"/>
    <col min="516" max="516" width="2.375" style="497" customWidth="1"/>
    <col min="517" max="517" width="2.5" style="497" customWidth="1"/>
    <col min="518" max="518" width="1.875" style="497" customWidth="1"/>
    <col min="519" max="553" width="2.5" style="497" customWidth="1"/>
    <col min="554" max="554" width="1.75" style="497" customWidth="1"/>
    <col min="555" max="768" width="2.25" style="497"/>
    <col min="769" max="771" width="2.25" style="497" customWidth="1"/>
    <col min="772" max="772" width="2.375" style="497" customWidth="1"/>
    <col min="773" max="773" width="2.5" style="497" customWidth="1"/>
    <col min="774" max="774" width="1.875" style="497" customWidth="1"/>
    <col min="775" max="809" width="2.5" style="497" customWidth="1"/>
    <col min="810" max="810" width="1.75" style="497" customWidth="1"/>
    <col min="811" max="1024" width="2.25" style="497"/>
    <col min="1025" max="1027" width="2.25" style="497" customWidth="1"/>
    <col min="1028" max="1028" width="2.375" style="497" customWidth="1"/>
    <col min="1029" max="1029" width="2.5" style="497" customWidth="1"/>
    <col min="1030" max="1030" width="1.875" style="497" customWidth="1"/>
    <col min="1031" max="1065" width="2.5" style="497" customWidth="1"/>
    <col min="1066" max="1066" width="1.75" style="497" customWidth="1"/>
    <col min="1067" max="1280" width="2.25" style="497"/>
    <col min="1281" max="1283" width="2.25" style="497" customWidth="1"/>
    <col min="1284" max="1284" width="2.375" style="497" customWidth="1"/>
    <col min="1285" max="1285" width="2.5" style="497" customWidth="1"/>
    <col min="1286" max="1286" width="1.875" style="497" customWidth="1"/>
    <col min="1287" max="1321" width="2.5" style="497" customWidth="1"/>
    <col min="1322" max="1322" width="1.75" style="497" customWidth="1"/>
    <col min="1323" max="1536" width="2.25" style="497"/>
    <col min="1537" max="1539" width="2.25" style="497" customWidth="1"/>
    <col min="1540" max="1540" width="2.375" style="497" customWidth="1"/>
    <col min="1541" max="1541" width="2.5" style="497" customWidth="1"/>
    <col min="1542" max="1542" width="1.875" style="497" customWidth="1"/>
    <col min="1543" max="1577" width="2.5" style="497" customWidth="1"/>
    <col min="1578" max="1578" width="1.75" style="497" customWidth="1"/>
    <col min="1579" max="1792" width="2.25" style="497"/>
    <col min="1793" max="1795" width="2.25" style="497" customWidth="1"/>
    <col min="1796" max="1796" width="2.375" style="497" customWidth="1"/>
    <col min="1797" max="1797" width="2.5" style="497" customWidth="1"/>
    <col min="1798" max="1798" width="1.875" style="497" customWidth="1"/>
    <col min="1799" max="1833" width="2.5" style="497" customWidth="1"/>
    <col min="1834" max="1834" width="1.75" style="497" customWidth="1"/>
    <col min="1835" max="2048" width="2.25" style="497"/>
    <col min="2049" max="2051" width="2.25" style="497" customWidth="1"/>
    <col min="2052" max="2052" width="2.375" style="497" customWidth="1"/>
    <col min="2053" max="2053" width="2.5" style="497" customWidth="1"/>
    <col min="2054" max="2054" width="1.875" style="497" customWidth="1"/>
    <col min="2055" max="2089" width="2.5" style="497" customWidth="1"/>
    <col min="2090" max="2090" width="1.75" style="497" customWidth="1"/>
    <col min="2091" max="2304" width="2.25" style="497"/>
    <col min="2305" max="2307" width="2.25" style="497" customWidth="1"/>
    <col min="2308" max="2308" width="2.375" style="497" customWidth="1"/>
    <col min="2309" max="2309" width="2.5" style="497" customWidth="1"/>
    <col min="2310" max="2310" width="1.875" style="497" customWidth="1"/>
    <col min="2311" max="2345" width="2.5" style="497" customWidth="1"/>
    <col min="2346" max="2346" width="1.75" style="497" customWidth="1"/>
    <col min="2347" max="2560" width="2.25" style="497"/>
    <col min="2561" max="2563" width="2.25" style="497" customWidth="1"/>
    <col min="2564" max="2564" width="2.375" style="497" customWidth="1"/>
    <col min="2565" max="2565" width="2.5" style="497" customWidth="1"/>
    <col min="2566" max="2566" width="1.875" style="497" customWidth="1"/>
    <col min="2567" max="2601" width="2.5" style="497" customWidth="1"/>
    <col min="2602" max="2602" width="1.75" style="497" customWidth="1"/>
    <col min="2603" max="2816" width="2.25" style="497"/>
    <col min="2817" max="2819" width="2.25" style="497" customWidth="1"/>
    <col min="2820" max="2820" width="2.375" style="497" customWidth="1"/>
    <col min="2821" max="2821" width="2.5" style="497" customWidth="1"/>
    <col min="2822" max="2822" width="1.875" style="497" customWidth="1"/>
    <col min="2823" max="2857" width="2.5" style="497" customWidth="1"/>
    <col min="2858" max="2858" width="1.75" style="497" customWidth="1"/>
    <col min="2859" max="3072" width="2.25" style="497"/>
    <col min="3073" max="3075" width="2.25" style="497" customWidth="1"/>
    <col min="3076" max="3076" width="2.375" style="497" customWidth="1"/>
    <col min="3077" max="3077" width="2.5" style="497" customWidth="1"/>
    <col min="3078" max="3078" width="1.875" style="497" customWidth="1"/>
    <col min="3079" max="3113" width="2.5" style="497" customWidth="1"/>
    <col min="3114" max="3114" width="1.75" style="497" customWidth="1"/>
    <col min="3115" max="3328" width="2.25" style="497"/>
    <col min="3329" max="3331" width="2.25" style="497" customWidth="1"/>
    <col min="3332" max="3332" width="2.375" style="497" customWidth="1"/>
    <col min="3333" max="3333" width="2.5" style="497" customWidth="1"/>
    <col min="3334" max="3334" width="1.875" style="497" customWidth="1"/>
    <col min="3335" max="3369" width="2.5" style="497" customWidth="1"/>
    <col min="3370" max="3370" width="1.75" style="497" customWidth="1"/>
    <col min="3371" max="3584" width="2.25" style="497"/>
    <col min="3585" max="3587" width="2.25" style="497" customWidth="1"/>
    <col min="3588" max="3588" width="2.375" style="497" customWidth="1"/>
    <col min="3589" max="3589" width="2.5" style="497" customWidth="1"/>
    <col min="3590" max="3590" width="1.875" style="497" customWidth="1"/>
    <col min="3591" max="3625" width="2.5" style="497" customWidth="1"/>
    <col min="3626" max="3626" width="1.75" style="497" customWidth="1"/>
    <col min="3627" max="3840" width="2.25" style="497"/>
    <col min="3841" max="3843" width="2.25" style="497" customWidth="1"/>
    <col min="3844" max="3844" width="2.375" style="497" customWidth="1"/>
    <col min="3845" max="3845" width="2.5" style="497" customWidth="1"/>
    <col min="3846" max="3846" width="1.875" style="497" customWidth="1"/>
    <col min="3847" max="3881" width="2.5" style="497" customWidth="1"/>
    <col min="3882" max="3882" width="1.75" style="497" customWidth="1"/>
    <col min="3883" max="4096" width="2.25" style="497"/>
    <col min="4097" max="4099" width="2.25" style="497" customWidth="1"/>
    <col min="4100" max="4100" width="2.375" style="497" customWidth="1"/>
    <col min="4101" max="4101" width="2.5" style="497" customWidth="1"/>
    <col min="4102" max="4102" width="1.875" style="497" customWidth="1"/>
    <col min="4103" max="4137" width="2.5" style="497" customWidth="1"/>
    <col min="4138" max="4138" width="1.75" style="497" customWidth="1"/>
    <col min="4139" max="4352" width="2.25" style="497"/>
    <col min="4353" max="4355" width="2.25" style="497" customWidth="1"/>
    <col min="4356" max="4356" width="2.375" style="497" customWidth="1"/>
    <col min="4357" max="4357" width="2.5" style="497" customWidth="1"/>
    <col min="4358" max="4358" width="1.875" style="497" customWidth="1"/>
    <col min="4359" max="4393" width="2.5" style="497" customWidth="1"/>
    <col min="4394" max="4394" width="1.75" style="497" customWidth="1"/>
    <col min="4395" max="4608" width="2.25" style="497"/>
    <col min="4609" max="4611" width="2.25" style="497" customWidth="1"/>
    <col min="4612" max="4612" width="2.375" style="497" customWidth="1"/>
    <col min="4613" max="4613" width="2.5" style="497" customWidth="1"/>
    <col min="4614" max="4614" width="1.875" style="497" customWidth="1"/>
    <col min="4615" max="4649" width="2.5" style="497" customWidth="1"/>
    <col min="4650" max="4650" width="1.75" style="497" customWidth="1"/>
    <col min="4651" max="4864" width="2.25" style="497"/>
    <col min="4865" max="4867" width="2.25" style="497" customWidth="1"/>
    <col min="4868" max="4868" width="2.375" style="497" customWidth="1"/>
    <col min="4869" max="4869" width="2.5" style="497" customWidth="1"/>
    <col min="4870" max="4870" width="1.875" style="497" customWidth="1"/>
    <col min="4871" max="4905" width="2.5" style="497" customWidth="1"/>
    <col min="4906" max="4906" width="1.75" style="497" customWidth="1"/>
    <col min="4907" max="5120" width="2.25" style="497"/>
    <col min="5121" max="5123" width="2.25" style="497" customWidth="1"/>
    <col min="5124" max="5124" width="2.375" style="497" customWidth="1"/>
    <col min="5125" max="5125" width="2.5" style="497" customWidth="1"/>
    <col min="5126" max="5126" width="1.875" style="497" customWidth="1"/>
    <col min="5127" max="5161" width="2.5" style="497" customWidth="1"/>
    <col min="5162" max="5162" width="1.75" style="497" customWidth="1"/>
    <col min="5163" max="5376" width="2.25" style="497"/>
    <col min="5377" max="5379" width="2.25" style="497" customWidth="1"/>
    <col min="5380" max="5380" width="2.375" style="497" customWidth="1"/>
    <col min="5381" max="5381" width="2.5" style="497" customWidth="1"/>
    <col min="5382" max="5382" width="1.875" style="497" customWidth="1"/>
    <col min="5383" max="5417" width="2.5" style="497" customWidth="1"/>
    <col min="5418" max="5418" width="1.75" style="497" customWidth="1"/>
    <col min="5419" max="5632" width="2.25" style="497"/>
    <col min="5633" max="5635" width="2.25" style="497" customWidth="1"/>
    <col min="5636" max="5636" width="2.375" style="497" customWidth="1"/>
    <col min="5637" max="5637" width="2.5" style="497" customWidth="1"/>
    <col min="5638" max="5638" width="1.875" style="497" customWidth="1"/>
    <col min="5639" max="5673" width="2.5" style="497" customWidth="1"/>
    <col min="5674" max="5674" width="1.75" style="497" customWidth="1"/>
    <col min="5675" max="5888" width="2.25" style="497"/>
    <col min="5889" max="5891" width="2.25" style="497" customWidth="1"/>
    <col min="5892" max="5892" width="2.375" style="497" customWidth="1"/>
    <col min="5893" max="5893" width="2.5" style="497" customWidth="1"/>
    <col min="5894" max="5894" width="1.875" style="497" customWidth="1"/>
    <col min="5895" max="5929" width="2.5" style="497" customWidth="1"/>
    <col min="5930" max="5930" width="1.75" style="497" customWidth="1"/>
    <col min="5931" max="6144" width="2.25" style="497"/>
    <col min="6145" max="6147" width="2.25" style="497" customWidth="1"/>
    <col min="6148" max="6148" width="2.375" style="497" customWidth="1"/>
    <col min="6149" max="6149" width="2.5" style="497" customWidth="1"/>
    <col min="6150" max="6150" width="1.875" style="497" customWidth="1"/>
    <col min="6151" max="6185" width="2.5" style="497" customWidth="1"/>
    <col min="6186" max="6186" width="1.75" style="497" customWidth="1"/>
    <col min="6187" max="6400" width="2.25" style="497"/>
    <col min="6401" max="6403" width="2.25" style="497" customWidth="1"/>
    <col min="6404" max="6404" width="2.375" style="497" customWidth="1"/>
    <col min="6405" max="6405" width="2.5" style="497" customWidth="1"/>
    <col min="6406" max="6406" width="1.875" style="497" customWidth="1"/>
    <col min="6407" max="6441" width="2.5" style="497" customWidth="1"/>
    <col min="6442" max="6442" width="1.75" style="497" customWidth="1"/>
    <col min="6443" max="6656" width="2.25" style="497"/>
    <col min="6657" max="6659" width="2.25" style="497" customWidth="1"/>
    <col min="6660" max="6660" width="2.375" style="497" customWidth="1"/>
    <col min="6661" max="6661" width="2.5" style="497" customWidth="1"/>
    <col min="6662" max="6662" width="1.875" style="497" customWidth="1"/>
    <col min="6663" max="6697" width="2.5" style="497" customWidth="1"/>
    <col min="6698" max="6698" width="1.75" style="497" customWidth="1"/>
    <col min="6699" max="6912" width="2.25" style="497"/>
    <col min="6913" max="6915" width="2.25" style="497" customWidth="1"/>
    <col min="6916" max="6916" width="2.375" style="497" customWidth="1"/>
    <col min="6917" max="6917" width="2.5" style="497" customWidth="1"/>
    <col min="6918" max="6918" width="1.875" style="497" customWidth="1"/>
    <col min="6919" max="6953" width="2.5" style="497" customWidth="1"/>
    <col min="6954" max="6954" width="1.75" style="497" customWidth="1"/>
    <col min="6955" max="7168" width="2.25" style="497"/>
    <col min="7169" max="7171" width="2.25" style="497" customWidth="1"/>
    <col min="7172" max="7172" width="2.375" style="497" customWidth="1"/>
    <col min="7173" max="7173" width="2.5" style="497" customWidth="1"/>
    <col min="7174" max="7174" width="1.875" style="497" customWidth="1"/>
    <col min="7175" max="7209" width="2.5" style="497" customWidth="1"/>
    <col min="7210" max="7210" width="1.75" style="497" customWidth="1"/>
    <col min="7211" max="7424" width="2.25" style="497"/>
    <col min="7425" max="7427" width="2.25" style="497" customWidth="1"/>
    <col min="7428" max="7428" width="2.375" style="497" customWidth="1"/>
    <col min="7429" max="7429" width="2.5" style="497" customWidth="1"/>
    <col min="7430" max="7430" width="1.875" style="497" customWidth="1"/>
    <col min="7431" max="7465" width="2.5" style="497" customWidth="1"/>
    <col min="7466" max="7466" width="1.75" style="497" customWidth="1"/>
    <col min="7467" max="7680" width="2.25" style="497"/>
    <col min="7681" max="7683" width="2.25" style="497" customWidth="1"/>
    <col min="7684" max="7684" width="2.375" style="497" customWidth="1"/>
    <col min="7685" max="7685" width="2.5" style="497" customWidth="1"/>
    <col min="7686" max="7686" width="1.875" style="497" customWidth="1"/>
    <col min="7687" max="7721" width="2.5" style="497" customWidth="1"/>
    <col min="7722" max="7722" width="1.75" style="497" customWidth="1"/>
    <col min="7723" max="7936" width="2.25" style="497"/>
    <col min="7937" max="7939" width="2.25" style="497" customWidth="1"/>
    <col min="7940" max="7940" width="2.375" style="497" customWidth="1"/>
    <col min="7941" max="7941" width="2.5" style="497" customWidth="1"/>
    <col min="7942" max="7942" width="1.875" style="497" customWidth="1"/>
    <col min="7943" max="7977" width="2.5" style="497" customWidth="1"/>
    <col min="7978" max="7978" width="1.75" style="497" customWidth="1"/>
    <col min="7979" max="8192" width="2.25" style="497"/>
    <col min="8193" max="8195" width="2.25" style="497" customWidth="1"/>
    <col min="8196" max="8196" width="2.375" style="497" customWidth="1"/>
    <col min="8197" max="8197" width="2.5" style="497" customWidth="1"/>
    <col min="8198" max="8198" width="1.875" style="497" customWidth="1"/>
    <col min="8199" max="8233" width="2.5" style="497" customWidth="1"/>
    <col min="8234" max="8234" width="1.75" style="497" customWidth="1"/>
    <col min="8235" max="8448" width="2.25" style="497"/>
    <col min="8449" max="8451" width="2.25" style="497" customWidth="1"/>
    <col min="8452" max="8452" width="2.375" style="497" customWidth="1"/>
    <col min="8453" max="8453" width="2.5" style="497" customWidth="1"/>
    <col min="8454" max="8454" width="1.875" style="497" customWidth="1"/>
    <col min="8455" max="8489" width="2.5" style="497" customWidth="1"/>
    <col min="8490" max="8490" width="1.75" style="497" customWidth="1"/>
    <col min="8491" max="8704" width="2.25" style="497"/>
    <col min="8705" max="8707" width="2.25" style="497" customWidth="1"/>
    <col min="8708" max="8708" width="2.375" style="497" customWidth="1"/>
    <col min="8709" max="8709" width="2.5" style="497" customWidth="1"/>
    <col min="8710" max="8710" width="1.875" style="497" customWidth="1"/>
    <col min="8711" max="8745" width="2.5" style="497" customWidth="1"/>
    <col min="8746" max="8746" width="1.75" style="497" customWidth="1"/>
    <col min="8747" max="8960" width="2.25" style="497"/>
    <col min="8961" max="8963" width="2.25" style="497" customWidth="1"/>
    <col min="8964" max="8964" width="2.375" style="497" customWidth="1"/>
    <col min="8965" max="8965" width="2.5" style="497" customWidth="1"/>
    <col min="8966" max="8966" width="1.875" style="497" customWidth="1"/>
    <col min="8967" max="9001" width="2.5" style="497" customWidth="1"/>
    <col min="9002" max="9002" width="1.75" style="497" customWidth="1"/>
    <col min="9003" max="9216" width="2.25" style="497"/>
    <col min="9217" max="9219" width="2.25" style="497" customWidth="1"/>
    <col min="9220" max="9220" width="2.375" style="497" customWidth="1"/>
    <col min="9221" max="9221" width="2.5" style="497" customWidth="1"/>
    <col min="9222" max="9222" width="1.875" style="497" customWidth="1"/>
    <col min="9223" max="9257" width="2.5" style="497" customWidth="1"/>
    <col min="9258" max="9258" width="1.75" style="497" customWidth="1"/>
    <col min="9259" max="9472" width="2.25" style="497"/>
    <col min="9473" max="9475" width="2.25" style="497" customWidth="1"/>
    <col min="9476" max="9476" width="2.375" style="497" customWidth="1"/>
    <col min="9477" max="9477" width="2.5" style="497" customWidth="1"/>
    <col min="9478" max="9478" width="1.875" style="497" customWidth="1"/>
    <col min="9479" max="9513" width="2.5" style="497" customWidth="1"/>
    <col min="9514" max="9514" width="1.75" style="497" customWidth="1"/>
    <col min="9515" max="9728" width="2.25" style="497"/>
    <col min="9729" max="9731" width="2.25" style="497" customWidth="1"/>
    <col min="9732" max="9732" width="2.375" style="497" customWidth="1"/>
    <col min="9733" max="9733" width="2.5" style="497" customWidth="1"/>
    <col min="9734" max="9734" width="1.875" style="497" customWidth="1"/>
    <col min="9735" max="9769" width="2.5" style="497" customWidth="1"/>
    <col min="9770" max="9770" width="1.75" style="497" customWidth="1"/>
    <col min="9771" max="9984" width="2.25" style="497"/>
    <col min="9985" max="9987" width="2.25" style="497" customWidth="1"/>
    <col min="9988" max="9988" width="2.375" style="497" customWidth="1"/>
    <col min="9989" max="9989" width="2.5" style="497" customWidth="1"/>
    <col min="9990" max="9990" width="1.875" style="497" customWidth="1"/>
    <col min="9991" max="10025" width="2.5" style="497" customWidth="1"/>
    <col min="10026" max="10026" width="1.75" style="497" customWidth="1"/>
    <col min="10027" max="10240" width="2.25" style="497"/>
    <col min="10241" max="10243" width="2.25" style="497" customWidth="1"/>
    <col min="10244" max="10244" width="2.375" style="497" customWidth="1"/>
    <col min="10245" max="10245" width="2.5" style="497" customWidth="1"/>
    <col min="10246" max="10246" width="1.875" style="497" customWidth="1"/>
    <col min="10247" max="10281" width="2.5" style="497" customWidth="1"/>
    <col min="10282" max="10282" width="1.75" style="497" customWidth="1"/>
    <col min="10283" max="10496" width="2.25" style="497"/>
    <col min="10497" max="10499" width="2.25" style="497" customWidth="1"/>
    <col min="10500" max="10500" width="2.375" style="497" customWidth="1"/>
    <col min="10501" max="10501" width="2.5" style="497" customWidth="1"/>
    <col min="10502" max="10502" width="1.875" style="497" customWidth="1"/>
    <col min="10503" max="10537" width="2.5" style="497" customWidth="1"/>
    <col min="10538" max="10538" width="1.75" style="497" customWidth="1"/>
    <col min="10539" max="10752" width="2.25" style="497"/>
    <col min="10753" max="10755" width="2.25" style="497" customWidth="1"/>
    <col min="10756" max="10756" width="2.375" style="497" customWidth="1"/>
    <col min="10757" max="10757" width="2.5" style="497" customWidth="1"/>
    <col min="10758" max="10758" width="1.875" style="497" customWidth="1"/>
    <col min="10759" max="10793" width="2.5" style="497" customWidth="1"/>
    <col min="10794" max="10794" width="1.75" style="497" customWidth="1"/>
    <col min="10795" max="11008" width="2.25" style="497"/>
    <col min="11009" max="11011" width="2.25" style="497" customWidth="1"/>
    <col min="11012" max="11012" width="2.375" style="497" customWidth="1"/>
    <col min="11013" max="11013" width="2.5" style="497" customWidth="1"/>
    <col min="11014" max="11014" width="1.875" style="497" customWidth="1"/>
    <col min="11015" max="11049" width="2.5" style="497" customWidth="1"/>
    <col min="11050" max="11050" width="1.75" style="497" customWidth="1"/>
    <col min="11051" max="11264" width="2.25" style="497"/>
    <col min="11265" max="11267" width="2.25" style="497" customWidth="1"/>
    <col min="11268" max="11268" width="2.375" style="497" customWidth="1"/>
    <col min="11269" max="11269" width="2.5" style="497" customWidth="1"/>
    <col min="11270" max="11270" width="1.875" style="497" customWidth="1"/>
    <col min="11271" max="11305" width="2.5" style="497" customWidth="1"/>
    <col min="11306" max="11306" width="1.75" style="497" customWidth="1"/>
    <col min="11307" max="11520" width="2.25" style="497"/>
    <col min="11521" max="11523" width="2.25" style="497" customWidth="1"/>
    <col min="11524" max="11524" width="2.375" style="497" customWidth="1"/>
    <col min="11525" max="11525" width="2.5" style="497" customWidth="1"/>
    <col min="11526" max="11526" width="1.875" style="497" customWidth="1"/>
    <col min="11527" max="11561" width="2.5" style="497" customWidth="1"/>
    <col min="11562" max="11562" width="1.75" style="497" customWidth="1"/>
    <col min="11563" max="11776" width="2.25" style="497"/>
    <col min="11777" max="11779" width="2.25" style="497" customWidth="1"/>
    <col min="11780" max="11780" width="2.375" style="497" customWidth="1"/>
    <col min="11781" max="11781" width="2.5" style="497" customWidth="1"/>
    <col min="11782" max="11782" width="1.875" style="497" customWidth="1"/>
    <col min="11783" max="11817" width="2.5" style="497" customWidth="1"/>
    <col min="11818" max="11818" width="1.75" style="497" customWidth="1"/>
    <col min="11819" max="12032" width="2.25" style="497"/>
    <col min="12033" max="12035" width="2.25" style="497" customWidth="1"/>
    <col min="12036" max="12036" width="2.375" style="497" customWidth="1"/>
    <col min="12037" max="12037" width="2.5" style="497" customWidth="1"/>
    <col min="12038" max="12038" width="1.875" style="497" customWidth="1"/>
    <col min="12039" max="12073" width="2.5" style="497" customWidth="1"/>
    <col min="12074" max="12074" width="1.75" style="497" customWidth="1"/>
    <col min="12075" max="12288" width="2.25" style="497"/>
    <col min="12289" max="12291" width="2.25" style="497" customWidth="1"/>
    <col min="12292" max="12292" width="2.375" style="497" customWidth="1"/>
    <col min="12293" max="12293" width="2.5" style="497" customWidth="1"/>
    <col min="12294" max="12294" width="1.875" style="497" customWidth="1"/>
    <col min="12295" max="12329" width="2.5" style="497" customWidth="1"/>
    <col min="12330" max="12330" width="1.75" style="497" customWidth="1"/>
    <col min="12331" max="12544" width="2.25" style="497"/>
    <col min="12545" max="12547" width="2.25" style="497" customWidth="1"/>
    <col min="12548" max="12548" width="2.375" style="497" customWidth="1"/>
    <col min="12549" max="12549" width="2.5" style="497" customWidth="1"/>
    <col min="12550" max="12550" width="1.875" style="497" customWidth="1"/>
    <col min="12551" max="12585" width="2.5" style="497" customWidth="1"/>
    <col min="12586" max="12586" width="1.75" style="497" customWidth="1"/>
    <col min="12587" max="12800" width="2.25" style="497"/>
    <col min="12801" max="12803" width="2.25" style="497" customWidth="1"/>
    <col min="12804" max="12804" width="2.375" style="497" customWidth="1"/>
    <col min="12805" max="12805" width="2.5" style="497" customWidth="1"/>
    <col min="12806" max="12806" width="1.875" style="497" customWidth="1"/>
    <col min="12807" max="12841" width="2.5" style="497" customWidth="1"/>
    <col min="12842" max="12842" width="1.75" style="497" customWidth="1"/>
    <col min="12843" max="13056" width="2.25" style="497"/>
    <col min="13057" max="13059" width="2.25" style="497" customWidth="1"/>
    <col min="13060" max="13060" width="2.375" style="497" customWidth="1"/>
    <col min="13061" max="13061" width="2.5" style="497" customWidth="1"/>
    <col min="13062" max="13062" width="1.875" style="497" customWidth="1"/>
    <col min="13063" max="13097" width="2.5" style="497" customWidth="1"/>
    <col min="13098" max="13098" width="1.75" style="497" customWidth="1"/>
    <col min="13099" max="13312" width="2.25" style="497"/>
    <col min="13313" max="13315" width="2.25" style="497" customWidth="1"/>
    <col min="13316" max="13316" width="2.375" style="497" customWidth="1"/>
    <col min="13317" max="13317" width="2.5" style="497" customWidth="1"/>
    <col min="13318" max="13318" width="1.875" style="497" customWidth="1"/>
    <col min="13319" max="13353" width="2.5" style="497" customWidth="1"/>
    <col min="13354" max="13354" width="1.75" style="497" customWidth="1"/>
    <col min="13355" max="13568" width="2.25" style="497"/>
    <col min="13569" max="13571" width="2.25" style="497" customWidth="1"/>
    <col min="13572" max="13572" width="2.375" style="497" customWidth="1"/>
    <col min="13573" max="13573" width="2.5" style="497" customWidth="1"/>
    <col min="13574" max="13574" width="1.875" style="497" customWidth="1"/>
    <col min="13575" max="13609" width="2.5" style="497" customWidth="1"/>
    <col min="13610" max="13610" width="1.75" style="497" customWidth="1"/>
    <col min="13611" max="13824" width="2.25" style="497"/>
    <col min="13825" max="13827" width="2.25" style="497" customWidth="1"/>
    <col min="13828" max="13828" width="2.375" style="497" customWidth="1"/>
    <col min="13829" max="13829" width="2.5" style="497" customWidth="1"/>
    <col min="13830" max="13830" width="1.875" style="497" customWidth="1"/>
    <col min="13831" max="13865" width="2.5" style="497" customWidth="1"/>
    <col min="13866" max="13866" width="1.75" style="497" customWidth="1"/>
    <col min="13867" max="14080" width="2.25" style="497"/>
    <col min="14081" max="14083" width="2.25" style="497" customWidth="1"/>
    <col min="14084" max="14084" width="2.375" style="497" customWidth="1"/>
    <col min="14085" max="14085" width="2.5" style="497" customWidth="1"/>
    <col min="14086" max="14086" width="1.875" style="497" customWidth="1"/>
    <col min="14087" max="14121" width="2.5" style="497" customWidth="1"/>
    <col min="14122" max="14122" width="1.75" style="497" customWidth="1"/>
    <col min="14123" max="14336" width="2.25" style="497"/>
    <col min="14337" max="14339" width="2.25" style="497" customWidth="1"/>
    <col min="14340" max="14340" width="2.375" style="497" customWidth="1"/>
    <col min="14341" max="14341" width="2.5" style="497" customWidth="1"/>
    <col min="14342" max="14342" width="1.875" style="497" customWidth="1"/>
    <col min="14343" max="14377" width="2.5" style="497" customWidth="1"/>
    <col min="14378" max="14378" width="1.75" style="497" customWidth="1"/>
    <col min="14379" max="14592" width="2.25" style="497"/>
    <col min="14593" max="14595" width="2.25" style="497" customWidth="1"/>
    <col min="14596" max="14596" width="2.375" style="497" customWidth="1"/>
    <col min="14597" max="14597" width="2.5" style="497" customWidth="1"/>
    <col min="14598" max="14598" width="1.875" style="497" customWidth="1"/>
    <col min="14599" max="14633" width="2.5" style="497" customWidth="1"/>
    <col min="14634" max="14634" width="1.75" style="497" customWidth="1"/>
    <col min="14635" max="14848" width="2.25" style="497"/>
    <col min="14849" max="14851" width="2.25" style="497" customWidth="1"/>
    <col min="14852" max="14852" width="2.375" style="497" customWidth="1"/>
    <col min="14853" max="14853" width="2.5" style="497" customWidth="1"/>
    <col min="14854" max="14854" width="1.875" style="497" customWidth="1"/>
    <col min="14855" max="14889" width="2.5" style="497" customWidth="1"/>
    <col min="14890" max="14890" width="1.75" style="497" customWidth="1"/>
    <col min="14891" max="15104" width="2.25" style="497"/>
    <col min="15105" max="15107" width="2.25" style="497" customWidth="1"/>
    <col min="15108" max="15108" width="2.375" style="497" customWidth="1"/>
    <col min="15109" max="15109" width="2.5" style="497" customWidth="1"/>
    <col min="15110" max="15110" width="1.875" style="497" customWidth="1"/>
    <col min="15111" max="15145" width="2.5" style="497" customWidth="1"/>
    <col min="15146" max="15146" width="1.75" style="497" customWidth="1"/>
    <col min="15147" max="15360" width="2.25" style="497"/>
    <col min="15361" max="15363" width="2.25" style="497" customWidth="1"/>
    <col min="15364" max="15364" width="2.375" style="497" customWidth="1"/>
    <col min="15365" max="15365" width="2.5" style="497" customWidth="1"/>
    <col min="15366" max="15366" width="1.875" style="497" customWidth="1"/>
    <col min="15367" max="15401" width="2.5" style="497" customWidth="1"/>
    <col min="15402" max="15402" width="1.75" style="497" customWidth="1"/>
    <col min="15403" max="15616" width="2.25" style="497"/>
    <col min="15617" max="15619" width="2.25" style="497" customWidth="1"/>
    <col min="15620" max="15620" width="2.375" style="497" customWidth="1"/>
    <col min="15621" max="15621" width="2.5" style="497" customWidth="1"/>
    <col min="15622" max="15622" width="1.875" style="497" customWidth="1"/>
    <col min="15623" max="15657" width="2.5" style="497" customWidth="1"/>
    <col min="15658" max="15658" width="1.75" style="497" customWidth="1"/>
    <col min="15659" max="15872" width="2.25" style="497"/>
    <col min="15873" max="15875" width="2.25" style="497" customWidth="1"/>
    <col min="15876" max="15876" width="2.375" style="497" customWidth="1"/>
    <col min="15877" max="15877" width="2.5" style="497" customWidth="1"/>
    <col min="15878" max="15878" width="1.875" style="497" customWidth="1"/>
    <col min="15879" max="15913" width="2.5" style="497" customWidth="1"/>
    <col min="15914" max="15914" width="1.75" style="497" customWidth="1"/>
    <col min="15915" max="16128" width="2.25" style="497"/>
    <col min="16129" max="16131" width="2.25" style="497" customWidth="1"/>
    <col min="16132" max="16132" width="2.375" style="497" customWidth="1"/>
    <col min="16133" max="16133" width="2.5" style="497" customWidth="1"/>
    <col min="16134" max="16134" width="1.875" style="497" customWidth="1"/>
    <col min="16135" max="16169" width="2.5" style="497" customWidth="1"/>
    <col min="16170" max="16170" width="1.75" style="497" customWidth="1"/>
    <col min="16171" max="16384" width="2.25" style="497"/>
  </cols>
  <sheetData>
    <row r="7" spans="4:43" ht="18" customHeight="1" x14ac:dyDescent="0.15">
      <c r="D7" s="496" t="s">
        <v>834</v>
      </c>
      <c r="E7" s="496"/>
      <c r="F7" s="496"/>
      <c r="G7" s="496"/>
      <c r="H7" s="496"/>
      <c r="I7" s="496"/>
      <c r="J7" s="496"/>
      <c r="K7" s="496"/>
      <c r="L7" s="496"/>
      <c r="M7" s="496"/>
      <c r="N7" s="496"/>
      <c r="O7" s="496"/>
      <c r="P7" s="496"/>
      <c r="Q7" s="496"/>
      <c r="R7" s="496"/>
      <c r="S7" s="496"/>
      <c r="T7" s="496"/>
      <c r="U7" s="496"/>
      <c r="V7" s="496"/>
      <c r="W7" s="496"/>
      <c r="X7" s="496"/>
      <c r="Y7" s="496"/>
      <c r="Z7" s="496"/>
      <c r="AA7" s="496"/>
      <c r="AB7" s="496"/>
      <c r="AC7" s="496"/>
      <c r="AD7" s="496"/>
      <c r="AE7" s="496"/>
      <c r="AF7" s="496"/>
      <c r="AG7" s="496"/>
      <c r="AH7" s="496"/>
      <c r="AI7" s="496"/>
      <c r="AJ7" s="496"/>
      <c r="AK7" s="496"/>
      <c r="AL7" s="496"/>
      <c r="AM7" s="496"/>
      <c r="AN7" s="496"/>
      <c r="AO7" s="496"/>
      <c r="AP7" s="496"/>
    </row>
    <row r="8" spans="4:43" ht="9.75" customHeight="1" x14ac:dyDescent="0.15">
      <c r="D8" s="496"/>
      <c r="E8" s="498"/>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499"/>
      <c r="AP8" s="500"/>
    </row>
    <row r="9" spans="4:43" ht="17.25" customHeight="1" x14ac:dyDescent="0.15">
      <c r="D9" s="496"/>
      <c r="E9" s="501"/>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502"/>
    </row>
    <row r="10" spans="4:43" ht="6.75" customHeight="1" x14ac:dyDescent="0.15">
      <c r="D10" s="496"/>
      <c r="E10" s="501"/>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503"/>
    </row>
    <row r="11" spans="4:43" ht="36" customHeight="1" x14ac:dyDescent="0.15">
      <c r="D11" s="496"/>
      <c r="E11" s="501"/>
      <c r="F11" s="496"/>
      <c r="G11" s="2470" t="s">
        <v>835</v>
      </c>
      <c r="H11" s="2471"/>
      <c r="I11" s="2471"/>
      <c r="J11" s="2471"/>
      <c r="K11" s="2471"/>
      <c r="L11" s="2471"/>
      <c r="M11" s="2471"/>
      <c r="N11" s="2471"/>
      <c r="O11" s="2471"/>
      <c r="P11" s="2471"/>
      <c r="Q11" s="2471"/>
      <c r="R11" s="2471"/>
      <c r="S11" s="2471"/>
      <c r="T11" s="2471"/>
      <c r="U11" s="2471"/>
      <c r="V11" s="2471"/>
      <c r="W11" s="2471"/>
      <c r="X11" s="2471"/>
      <c r="Y11" s="2471"/>
      <c r="Z11" s="2471"/>
      <c r="AA11" s="2471"/>
      <c r="AB11" s="2471"/>
      <c r="AC11" s="2471"/>
      <c r="AD11" s="2471"/>
      <c r="AE11" s="2471"/>
      <c r="AF11" s="2471"/>
      <c r="AG11" s="2471"/>
      <c r="AH11" s="2471"/>
      <c r="AI11" s="2471"/>
      <c r="AJ11" s="2471"/>
      <c r="AK11" s="2471"/>
      <c r="AL11" s="2471"/>
      <c r="AM11" s="2471"/>
      <c r="AN11" s="2471"/>
      <c r="AO11" s="2471"/>
      <c r="AP11" s="503"/>
    </row>
    <row r="12" spans="4:43" ht="9.75" customHeight="1" x14ac:dyDescent="0.15">
      <c r="D12" s="496"/>
      <c r="E12" s="501"/>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503"/>
    </row>
    <row r="13" spans="4:43" ht="16.5" customHeight="1" x14ac:dyDescent="0.15">
      <c r="D13" s="496"/>
      <c r="E13" s="501"/>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2479" t="s">
        <v>534</v>
      </c>
      <c r="AF13" s="2479"/>
      <c r="AG13" s="2480">
        <v>2</v>
      </c>
      <c r="AH13" s="2480"/>
      <c r="AI13" s="496" t="s">
        <v>272</v>
      </c>
      <c r="AJ13" s="2480">
        <v>4</v>
      </c>
      <c r="AK13" s="2480"/>
      <c r="AL13" s="496" t="s">
        <v>807</v>
      </c>
      <c r="AM13" s="2480">
        <v>1</v>
      </c>
      <c r="AN13" s="2480"/>
      <c r="AO13" s="496" t="s">
        <v>56</v>
      </c>
      <c r="AP13" s="503"/>
    </row>
    <row r="14" spans="4:43" ht="17.25" customHeight="1" x14ac:dyDescent="0.15">
      <c r="D14" s="496"/>
      <c r="E14" s="501"/>
      <c r="F14" s="496"/>
      <c r="G14" s="496" t="s">
        <v>423</v>
      </c>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503"/>
    </row>
    <row r="15" spans="4:43" ht="13.5" customHeight="1" x14ac:dyDescent="0.15">
      <c r="D15" s="496"/>
      <c r="E15" s="501"/>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6"/>
      <c r="AM15" s="496"/>
      <c r="AN15" s="496"/>
      <c r="AO15" s="496"/>
      <c r="AP15" s="503"/>
    </row>
    <row r="16" spans="4:43" ht="13.5" customHeight="1" x14ac:dyDescent="0.15">
      <c r="D16" s="496"/>
      <c r="E16" s="501"/>
      <c r="F16" s="496"/>
      <c r="G16" s="496"/>
      <c r="H16" s="496"/>
      <c r="I16" s="496"/>
      <c r="J16" s="496"/>
      <c r="K16" s="496"/>
      <c r="L16" s="496"/>
      <c r="M16" s="496"/>
      <c r="N16" s="496"/>
      <c r="O16" s="496"/>
      <c r="P16" s="496"/>
      <c r="Q16" s="496"/>
      <c r="R16" s="496"/>
      <c r="S16" s="496"/>
      <c r="T16" s="2454" t="s">
        <v>371</v>
      </c>
      <c r="U16" s="2454"/>
      <c r="V16" s="2454"/>
      <c r="W16" s="2454"/>
      <c r="X16" s="504"/>
      <c r="Y16" s="2454" t="s">
        <v>22</v>
      </c>
      <c r="Z16" s="2454"/>
      <c r="AA16" s="2454"/>
      <c r="AB16" s="2454"/>
      <c r="AC16" s="2478" t="s">
        <v>850</v>
      </c>
      <c r="AD16" s="2478"/>
      <c r="AE16" s="2478"/>
      <c r="AF16" s="2478"/>
      <c r="AG16" s="2478"/>
      <c r="AH16" s="2478"/>
      <c r="AI16" s="2478"/>
      <c r="AJ16" s="2478"/>
      <c r="AK16" s="2478"/>
      <c r="AL16" s="2478"/>
      <c r="AM16" s="2478"/>
      <c r="AN16" s="2478"/>
      <c r="AO16" s="2478"/>
      <c r="AP16" s="517"/>
      <c r="AQ16" s="518"/>
    </row>
    <row r="17" spans="4:42" ht="16.5" customHeight="1" x14ac:dyDescent="0.15">
      <c r="D17" s="496"/>
      <c r="E17" s="501"/>
      <c r="F17" s="496"/>
      <c r="G17" s="496"/>
      <c r="H17" s="496"/>
      <c r="I17" s="496"/>
      <c r="J17" s="496"/>
      <c r="K17" s="496"/>
      <c r="L17" s="496"/>
      <c r="M17" s="496"/>
      <c r="N17" s="496"/>
      <c r="O17" s="496"/>
      <c r="P17" s="496"/>
      <c r="Q17" s="496"/>
      <c r="R17" s="496"/>
      <c r="S17" s="496"/>
      <c r="T17" s="505" t="s">
        <v>836</v>
      </c>
      <c r="U17" s="504"/>
      <c r="V17" s="505"/>
      <c r="W17" s="505"/>
      <c r="X17" s="504"/>
      <c r="Y17" s="2454" t="s">
        <v>16</v>
      </c>
      <c r="Z17" s="2454"/>
      <c r="AA17" s="2454"/>
      <c r="AB17" s="2454"/>
      <c r="AC17" s="2476" t="s">
        <v>851</v>
      </c>
      <c r="AD17" s="2476"/>
      <c r="AE17" s="2476"/>
      <c r="AF17" s="2476"/>
      <c r="AG17" s="2476"/>
      <c r="AH17" s="2476"/>
      <c r="AI17" s="2476"/>
      <c r="AJ17" s="2476"/>
      <c r="AK17" s="2476"/>
      <c r="AL17" s="2476"/>
      <c r="AM17" s="2476"/>
      <c r="AN17" s="2476"/>
      <c r="AO17" s="2476"/>
      <c r="AP17" s="502"/>
    </row>
    <row r="18" spans="4:42" ht="16.5" customHeight="1" x14ac:dyDescent="0.15">
      <c r="D18" s="496"/>
      <c r="E18" s="501"/>
      <c r="F18" s="496"/>
      <c r="G18" s="496"/>
      <c r="H18" s="496"/>
      <c r="I18" s="496"/>
      <c r="J18" s="496"/>
      <c r="K18" s="496"/>
      <c r="L18" s="496"/>
      <c r="M18" s="496"/>
      <c r="N18" s="496"/>
      <c r="O18" s="496"/>
      <c r="P18" s="496"/>
      <c r="Q18" s="496"/>
      <c r="R18" s="496"/>
      <c r="S18" s="496"/>
      <c r="T18" s="505"/>
      <c r="U18" s="505"/>
      <c r="V18" s="505"/>
      <c r="W18" s="505"/>
      <c r="X18" s="504"/>
      <c r="Y18" s="2456" t="s">
        <v>372</v>
      </c>
      <c r="Z18" s="2456"/>
      <c r="AA18" s="2456"/>
      <c r="AB18" s="2456"/>
      <c r="AC18" s="2477" t="s">
        <v>44</v>
      </c>
      <c r="AD18" s="2477"/>
      <c r="AE18" s="2477"/>
      <c r="AF18" s="2477"/>
      <c r="AG18" s="2477"/>
      <c r="AH18" s="2477"/>
      <c r="AI18" s="2477"/>
      <c r="AJ18" s="2477"/>
      <c r="AK18" s="2477"/>
      <c r="AL18" s="2477"/>
      <c r="AM18" s="2477"/>
      <c r="AN18" s="519"/>
      <c r="AP18" s="502"/>
    </row>
    <row r="19" spans="4:42" x14ac:dyDescent="0.15">
      <c r="D19" s="496"/>
      <c r="E19" s="501"/>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6"/>
      <c r="AL19" s="496"/>
      <c r="AM19" s="496"/>
      <c r="AN19" s="496"/>
      <c r="AO19" s="496"/>
      <c r="AP19" s="503"/>
    </row>
    <row r="20" spans="4:42" ht="18.75" customHeight="1" x14ac:dyDescent="0.15">
      <c r="D20" s="496"/>
      <c r="E20" s="501"/>
      <c r="F20" s="506"/>
      <c r="H20" s="506" t="s">
        <v>837</v>
      </c>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6"/>
      <c r="AL20" s="506"/>
      <c r="AM20" s="506"/>
      <c r="AN20" s="506"/>
      <c r="AO20" s="506"/>
      <c r="AP20" s="507"/>
    </row>
    <row r="21" spans="4:42" ht="7.5" customHeight="1" x14ac:dyDescent="0.15">
      <c r="D21" s="496"/>
      <c r="E21" s="501"/>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503"/>
    </row>
    <row r="22" spans="4:42" ht="22.5" customHeight="1" x14ac:dyDescent="0.15">
      <c r="D22" s="496"/>
      <c r="E22" s="501"/>
      <c r="F22" s="496"/>
      <c r="G22" s="496"/>
      <c r="H22" s="496"/>
      <c r="I22" s="496"/>
      <c r="J22" s="496"/>
      <c r="K22" s="496"/>
      <c r="L22" s="496"/>
      <c r="M22" s="496"/>
      <c r="N22" s="496"/>
      <c r="O22" s="496"/>
      <c r="P22" s="2458" t="s">
        <v>838</v>
      </c>
      <c r="Q22" s="2459"/>
      <c r="R22" s="2459"/>
      <c r="S22" s="2459"/>
      <c r="T22" s="2459"/>
      <c r="U22" s="2459"/>
      <c r="V22" s="2459"/>
      <c r="W22" s="2459"/>
      <c r="X22" s="2459"/>
      <c r="Y22" s="508"/>
      <c r="Z22" s="509"/>
      <c r="AA22" s="509"/>
      <c r="AB22" s="509"/>
      <c r="AC22" s="509"/>
      <c r="AD22" s="509"/>
      <c r="AE22" s="509"/>
      <c r="AF22" s="509"/>
      <c r="AG22" s="509"/>
      <c r="AH22" s="509"/>
      <c r="AI22" s="509"/>
      <c r="AJ22" s="509"/>
      <c r="AK22" s="509"/>
      <c r="AL22" s="509"/>
      <c r="AM22" s="509"/>
      <c r="AN22" s="509"/>
      <c r="AO22" s="510"/>
      <c r="AP22" s="502"/>
    </row>
    <row r="23" spans="4:42" ht="44.25" customHeight="1" x14ac:dyDescent="0.15">
      <c r="D23" s="496"/>
      <c r="E23" s="501"/>
      <c r="F23" s="496"/>
      <c r="G23" s="2460" t="s">
        <v>852</v>
      </c>
      <c r="H23" s="2461"/>
      <c r="I23" s="2461"/>
      <c r="J23" s="2461"/>
      <c r="K23" s="2461"/>
      <c r="L23" s="2461"/>
      <c r="M23" s="2461"/>
      <c r="N23" s="2461"/>
      <c r="O23" s="2461"/>
      <c r="P23" s="2461"/>
      <c r="Q23" s="2461"/>
      <c r="R23" s="2461"/>
      <c r="S23" s="2461"/>
      <c r="T23" s="2461"/>
      <c r="U23" s="2461"/>
      <c r="V23" s="2461"/>
      <c r="W23" s="2461"/>
      <c r="X23" s="2461"/>
      <c r="Y23" s="2461"/>
      <c r="Z23" s="2461"/>
      <c r="AA23" s="2461"/>
      <c r="AB23" s="2461"/>
      <c r="AC23" s="2461"/>
      <c r="AD23" s="2461"/>
      <c r="AE23" s="2461"/>
      <c r="AF23" s="2461"/>
      <c r="AG23" s="2461"/>
      <c r="AH23" s="2461"/>
      <c r="AI23" s="2461"/>
      <c r="AJ23" s="2461"/>
      <c r="AK23" s="2461"/>
      <c r="AL23" s="2461"/>
      <c r="AM23" s="2461"/>
      <c r="AN23" s="2461"/>
      <c r="AO23" s="2462"/>
      <c r="AP23" s="503"/>
    </row>
    <row r="24" spans="4:42" ht="29.25" customHeight="1" x14ac:dyDescent="0.15">
      <c r="D24" s="496"/>
      <c r="E24" s="501"/>
      <c r="F24" s="496"/>
      <c r="G24" s="2463" t="s">
        <v>840</v>
      </c>
      <c r="H24" s="2464"/>
      <c r="I24" s="2464"/>
      <c r="J24" s="2464"/>
      <c r="K24" s="2464"/>
      <c r="L24" s="2464"/>
      <c r="M24" s="2464"/>
      <c r="N24" s="2464"/>
      <c r="O24" s="2464"/>
      <c r="P24" s="2464"/>
      <c r="Q24" s="2464"/>
      <c r="R24" s="2464"/>
      <c r="S24" s="2464"/>
      <c r="T24" s="2464"/>
      <c r="U24" s="2464"/>
      <c r="V24" s="2464"/>
      <c r="W24" s="2464"/>
      <c r="X24" s="2464"/>
      <c r="Y24" s="2464"/>
      <c r="Z24" s="2464"/>
      <c r="AA24" s="2464"/>
      <c r="AB24" s="2464"/>
      <c r="AC24" s="2464"/>
      <c r="AD24" s="2464"/>
      <c r="AE24" s="2464"/>
      <c r="AF24" s="2464"/>
      <c r="AG24" s="2464"/>
      <c r="AH24" s="2464"/>
      <c r="AI24" s="2464"/>
      <c r="AJ24" s="2464"/>
      <c r="AK24" s="2464"/>
      <c r="AL24" s="2464"/>
      <c r="AM24" s="2464"/>
      <c r="AN24" s="2464"/>
      <c r="AO24" s="2465"/>
      <c r="AP24" s="503"/>
    </row>
    <row r="25" spans="4:42" ht="29.25" customHeight="1" x14ac:dyDescent="0.15">
      <c r="D25" s="496"/>
      <c r="E25" s="501"/>
      <c r="F25" s="496"/>
      <c r="G25" s="2466" t="s">
        <v>841</v>
      </c>
      <c r="H25" s="2467"/>
      <c r="I25" s="2467"/>
      <c r="J25" s="2467"/>
      <c r="K25" s="2467"/>
      <c r="L25" s="2467"/>
      <c r="M25" s="2467"/>
      <c r="N25" s="2467"/>
      <c r="O25" s="2467"/>
      <c r="P25" s="2467"/>
      <c r="Q25" s="2467"/>
      <c r="R25" s="2467"/>
      <c r="S25" s="2467"/>
      <c r="T25" s="2467"/>
      <c r="U25" s="2467"/>
      <c r="V25" s="2467"/>
      <c r="W25" s="2467"/>
      <c r="X25" s="2467"/>
      <c r="Y25" s="2467"/>
      <c r="Z25" s="2467"/>
      <c r="AA25" s="2467"/>
      <c r="AB25" s="2467"/>
      <c r="AC25" s="2467"/>
      <c r="AD25" s="2467"/>
      <c r="AE25" s="2467"/>
      <c r="AF25" s="2467"/>
      <c r="AG25" s="2467"/>
      <c r="AH25" s="2467"/>
      <c r="AI25" s="2467"/>
      <c r="AJ25" s="2467"/>
      <c r="AK25" s="2467"/>
      <c r="AL25" s="2467"/>
      <c r="AM25" s="2467"/>
      <c r="AN25" s="2467"/>
      <c r="AO25" s="2468"/>
      <c r="AP25" s="503"/>
    </row>
    <row r="26" spans="4:42" ht="51" customHeight="1" x14ac:dyDescent="0.15">
      <c r="D26" s="496"/>
      <c r="E26" s="501"/>
      <c r="F26" s="496"/>
      <c r="G26" s="2469" t="s">
        <v>842</v>
      </c>
      <c r="H26" s="2467"/>
      <c r="I26" s="2467"/>
      <c r="J26" s="2467"/>
      <c r="K26" s="2467"/>
      <c r="L26" s="2467"/>
      <c r="M26" s="2467"/>
      <c r="N26" s="2467"/>
      <c r="O26" s="2467"/>
      <c r="P26" s="2467"/>
      <c r="Q26" s="2467"/>
      <c r="R26" s="2467"/>
      <c r="S26" s="2467"/>
      <c r="T26" s="2467"/>
      <c r="U26" s="2467"/>
      <c r="V26" s="2467"/>
      <c r="W26" s="2467"/>
      <c r="X26" s="2467"/>
      <c r="Y26" s="2467"/>
      <c r="Z26" s="2467"/>
      <c r="AA26" s="2467"/>
      <c r="AB26" s="2467"/>
      <c r="AC26" s="2467"/>
      <c r="AD26" s="2467"/>
      <c r="AE26" s="2467"/>
      <c r="AF26" s="2467"/>
      <c r="AG26" s="2467"/>
      <c r="AH26" s="2467"/>
      <c r="AI26" s="2467"/>
      <c r="AJ26" s="2467"/>
      <c r="AK26" s="2467"/>
      <c r="AL26" s="2467"/>
      <c r="AM26" s="2467"/>
      <c r="AN26" s="2467"/>
      <c r="AO26" s="2468"/>
      <c r="AP26" s="503"/>
    </row>
    <row r="27" spans="4:42" ht="29.25" customHeight="1" x14ac:dyDescent="0.15">
      <c r="D27" s="496"/>
      <c r="E27" s="501"/>
      <c r="F27" s="496"/>
      <c r="G27" s="2466" t="s">
        <v>843</v>
      </c>
      <c r="H27" s="2467"/>
      <c r="I27" s="2467"/>
      <c r="J27" s="2467"/>
      <c r="K27" s="2467"/>
      <c r="L27" s="2467"/>
      <c r="M27" s="2467"/>
      <c r="N27" s="2467"/>
      <c r="O27" s="2467"/>
      <c r="P27" s="2467"/>
      <c r="Q27" s="2467"/>
      <c r="R27" s="2467"/>
      <c r="S27" s="2467"/>
      <c r="T27" s="2467"/>
      <c r="U27" s="2467"/>
      <c r="V27" s="2467"/>
      <c r="W27" s="2467"/>
      <c r="X27" s="2467"/>
      <c r="Y27" s="2467"/>
      <c r="Z27" s="2467"/>
      <c r="AA27" s="2467"/>
      <c r="AB27" s="2467"/>
      <c r="AC27" s="2467"/>
      <c r="AD27" s="2467"/>
      <c r="AE27" s="2467"/>
      <c r="AF27" s="2467"/>
      <c r="AG27" s="2467"/>
      <c r="AH27" s="2467"/>
      <c r="AI27" s="2467"/>
      <c r="AJ27" s="2467"/>
      <c r="AK27" s="2467"/>
      <c r="AL27" s="2467"/>
      <c r="AM27" s="2467"/>
      <c r="AN27" s="2467"/>
      <c r="AO27" s="2468"/>
      <c r="AP27" s="503"/>
    </row>
    <row r="28" spans="4:42" ht="29.25" customHeight="1" x14ac:dyDescent="0.15">
      <c r="D28" s="496"/>
      <c r="E28" s="501"/>
      <c r="F28" s="496"/>
      <c r="G28" s="2466" t="s">
        <v>844</v>
      </c>
      <c r="H28" s="2467"/>
      <c r="I28" s="2467"/>
      <c r="J28" s="2467"/>
      <c r="K28" s="2467"/>
      <c r="L28" s="2467"/>
      <c r="M28" s="2467"/>
      <c r="N28" s="2467"/>
      <c r="O28" s="2467"/>
      <c r="P28" s="2467"/>
      <c r="Q28" s="2467"/>
      <c r="R28" s="2467"/>
      <c r="S28" s="2467"/>
      <c r="T28" s="2467"/>
      <c r="U28" s="2467"/>
      <c r="V28" s="2467"/>
      <c r="W28" s="2467"/>
      <c r="X28" s="2467"/>
      <c r="Y28" s="2467"/>
      <c r="Z28" s="2467"/>
      <c r="AA28" s="2467"/>
      <c r="AB28" s="2467"/>
      <c r="AC28" s="2467"/>
      <c r="AD28" s="2467"/>
      <c r="AE28" s="2467"/>
      <c r="AF28" s="2467"/>
      <c r="AG28" s="2467"/>
      <c r="AH28" s="2467"/>
      <c r="AI28" s="2467"/>
      <c r="AJ28" s="2467"/>
      <c r="AK28" s="2467"/>
      <c r="AL28" s="2467"/>
      <c r="AM28" s="2467"/>
      <c r="AN28" s="2467"/>
      <c r="AO28" s="2468"/>
      <c r="AP28" s="503"/>
    </row>
    <row r="29" spans="4:42" ht="29.25" customHeight="1" x14ac:dyDescent="0.15">
      <c r="D29" s="496"/>
      <c r="E29" s="501"/>
      <c r="F29" s="496"/>
      <c r="G29" s="2451" t="s">
        <v>845</v>
      </c>
      <c r="H29" s="2452"/>
      <c r="I29" s="2452"/>
      <c r="J29" s="2452"/>
      <c r="K29" s="2452"/>
      <c r="L29" s="2452"/>
      <c r="M29" s="2452"/>
      <c r="N29" s="2452"/>
      <c r="O29" s="2452"/>
      <c r="P29" s="2452"/>
      <c r="Q29" s="2452"/>
      <c r="R29" s="2452"/>
      <c r="S29" s="2452"/>
      <c r="T29" s="2452"/>
      <c r="U29" s="2452"/>
      <c r="V29" s="2452"/>
      <c r="W29" s="2452"/>
      <c r="X29" s="2452"/>
      <c r="Y29" s="2452"/>
      <c r="Z29" s="2452"/>
      <c r="AA29" s="2452"/>
      <c r="AB29" s="2452"/>
      <c r="AC29" s="2452"/>
      <c r="AD29" s="2452"/>
      <c r="AE29" s="2452"/>
      <c r="AF29" s="2452"/>
      <c r="AG29" s="2452"/>
      <c r="AH29" s="2452"/>
      <c r="AI29" s="2452"/>
      <c r="AJ29" s="2452"/>
      <c r="AK29" s="2452"/>
      <c r="AL29" s="2452"/>
      <c r="AM29" s="2452"/>
      <c r="AN29" s="2452"/>
      <c r="AO29" s="2453"/>
      <c r="AP29" s="503"/>
    </row>
    <row r="30" spans="4:42" ht="18" customHeight="1" x14ac:dyDescent="0.15">
      <c r="D30" s="496"/>
      <c r="E30" s="501"/>
      <c r="F30" s="496"/>
      <c r="G30" s="496"/>
      <c r="H30" s="496"/>
      <c r="I30" s="496"/>
      <c r="J30" s="496"/>
      <c r="K30" s="496"/>
      <c r="L30" s="496"/>
      <c r="M30" s="496"/>
      <c r="N30" s="496"/>
      <c r="O30" s="496"/>
      <c r="P30" s="496"/>
      <c r="Q30" s="511"/>
      <c r="R30" s="511"/>
      <c r="S30" s="511"/>
      <c r="T30" s="511"/>
      <c r="U30" s="511"/>
      <c r="V30" s="511"/>
      <c r="W30" s="511"/>
      <c r="X30" s="511"/>
      <c r="Y30" s="511"/>
      <c r="Z30" s="496"/>
      <c r="AA30" s="496"/>
      <c r="AB30" s="496"/>
      <c r="AC30" s="496"/>
      <c r="AD30" s="496"/>
      <c r="AE30" s="496"/>
      <c r="AF30" s="496"/>
      <c r="AG30" s="496"/>
      <c r="AH30" s="496"/>
      <c r="AI30" s="496"/>
      <c r="AJ30" s="496"/>
      <c r="AK30" s="496"/>
      <c r="AL30" s="496"/>
      <c r="AM30" s="496"/>
      <c r="AN30" s="496"/>
      <c r="AO30" s="496"/>
      <c r="AP30" s="503"/>
    </row>
    <row r="31" spans="4:42" ht="29.25" customHeight="1" x14ac:dyDescent="0.15">
      <c r="D31" s="496"/>
      <c r="E31" s="501"/>
      <c r="F31" s="496"/>
      <c r="G31" s="2446" t="s">
        <v>846</v>
      </c>
      <c r="H31" s="2446"/>
      <c r="I31" s="2446"/>
      <c r="J31" s="2446"/>
      <c r="K31" s="2446"/>
      <c r="L31" s="2446"/>
      <c r="M31" s="2446"/>
      <c r="N31" s="2446"/>
      <c r="O31" s="2446"/>
      <c r="P31" s="2446"/>
      <c r="Q31" s="2446"/>
      <c r="R31" s="2446"/>
      <c r="S31" s="2446"/>
      <c r="T31" s="2446"/>
      <c r="U31" s="2446"/>
      <c r="V31" s="2446"/>
      <c r="W31" s="2446"/>
      <c r="X31" s="2446"/>
      <c r="Y31" s="2446"/>
      <c r="Z31" s="2446"/>
      <c r="AA31" s="2446"/>
      <c r="AB31" s="2446"/>
      <c r="AC31" s="2446"/>
      <c r="AD31" s="2446"/>
      <c r="AE31" s="2446"/>
      <c r="AF31" s="2446"/>
      <c r="AG31" s="2446"/>
      <c r="AH31" s="2446"/>
      <c r="AI31" s="2446"/>
      <c r="AJ31" s="2446"/>
      <c r="AK31" s="2446"/>
      <c r="AL31" s="2446"/>
      <c r="AM31" s="2446"/>
      <c r="AN31" s="2446"/>
      <c r="AO31" s="2446"/>
      <c r="AP31" s="503"/>
    </row>
    <row r="32" spans="4:42" ht="80.25" customHeight="1" x14ac:dyDescent="0.15">
      <c r="D32" s="496"/>
      <c r="E32" s="501"/>
      <c r="F32" s="496"/>
      <c r="G32" s="2475" t="s">
        <v>853</v>
      </c>
      <c r="H32" s="2447"/>
      <c r="I32" s="2447"/>
      <c r="J32" s="2447"/>
      <c r="K32" s="2447"/>
      <c r="L32" s="2447"/>
      <c r="M32" s="2447"/>
      <c r="N32" s="2447"/>
      <c r="O32" s="2447"/>
      <c r="P32" s="2447"/>
      <c r="Q32" s="2447"/>
      <c r="R32" s="2447"/>
      <c r="S32" s="2447"/>
      <c r="T32" s="2447"/>
      <c r="U32" s="2447"/>
      <c r="V32" s="2447"/>
      <c r="W32" s="2447"/>
      <c r="X32" s="2447"/>
      <c r="Y32" s="2447"/>
      <c r="Z32" s="2447"/>
      <c r="AA32" s="2447"/>
      <c r="AB32" s="2447"/>
      <c r="AC32" s="2447"/>
      <c r="AD32" s="2447"/>
      <c r="AE32" s="2447"/>
      <c r="AF32" s="2447"/>
      <c r="AG32" s="2447"/>
      <c r="AH32" s="2447"/>
      <c r="AI32" s="2447"/>
      <c r="AJ32" s="2447"/>
      <c r="AK32" s="2447"/>
      <c r="AL32" s="2447"/>
      <c r="AM32" s="2447"/>
      <c r="AN32" s="2447"/>
      <c r="AO32" s="2447"/>
      <c r="AP32" s="503"/>
    </row>
    <row r="33" spans="4:42" ht="80.25" customHeight="1" x14ac:dyDescent="0.15">
      <c r="D33" s="496"/>
      <c r="E33" s="501"/>
      <c r="F33" s="496"/>
      <c r="G33" s="2475" t="s">
        <v>854</v>
      </c>
      <c r="H33" s="2447"/>
      <c r="I33" s="2447"/>
      <c r="J33" s="2447"/>
      <c r="K33" s="2447"/>
      <c r="L33" s="2447"/>
      <c r="M33" s="2447"/>
      <c r="N33" s="2447"/>
      <c r="O33" s="2447"/>
      <c r="P33" s="2447"/>
      <c r="Q33" s="2447"/>
      <c r="R33" s="2447"/>
      <c r="S33" s="2447"/>
      <c r="T33" s="2447"/>
      <c r="U33" s="2447"/>
      <c r="V33" s="2447"/>
      <c r="W33" s="2447"/>
      <c r="X33" s="2447"/>
      <c r="Y33" s="2447"/>
      <c r="Z33" s="2447"/>
      <c r="AA33" s="2447"/>
      <c r="AB33" s="2447"/>
      <c r="AC33" s="2447"/>
      <c r="AD33" s="2447"/>
      <c r="AE33" s="2447"/>
      <c r="AF33" s="2447"/>
      <c r="AG33" s="2447"/>
      <c r="AH33" s="2447"/>
      <c r="AI33" s="2447"/>
      <c r="AJ33" s="2447"/>
      <c r="AK33" s="2447"/>
      <c r="AL33" s="2447"/>
      <c r="AM33" s="2447"/>
      <c r="AN33" s="2447"/>
      <c r="AO33" s="2447"/>
      <c r="AP33" s="503"/>
    </row>
    <row r="34" spans="4:42" ht="11.25" customHeight="1" x14ac:dyDescent="0.15">
      <c r="D34" s="496"/>
      <c r="E34" s="501"/>
      <c r="F34" s="496"/>
      <c r="G34" s="496"/>
      <c r="H34" s="496"/>
      <c r="I34" s="496"/>
      <c r="J34" s="496"/>
      <c r="K34" s="496"/>
      <c r="L34" s="496"/>
      <c r="M34" s="496"/>
      <c r="N34" s="496"/>
      <c r="O34" s="496"/>
      <c r="P34" s="496"/>
      <c r="Q34" s="511"/>
      <c r="R34" s="511"/>
      <c r="S34" s="511"/>
      <c r="T34" s="511"/>
      <c r="U34" s="511"/>
      <c r="V34" s="511"/>
      <c r="W34" s="511"/>
      <c r="X34" s="511"/>
      <c r="Y34" s="511"/>
      <c r="Z34" s="496"/>
      <c r="AA34" s="496"/>
      <c r="AB34" s="496"/>
      <c r="AC34" s="496"/>
      <c r="AD34" s="496"/>
      <c r="AE34" s="496"/>
      <c r="AF34" s="496"/>
      <c r="AG34" s="496"/>
      <c r="AH34" s="496"/>
      <c r="AI34" s="496"/>
      <c r="AJ34" s="496"/>
      <c r="AK34" s="496"/>
      <c r="AL34" s="496"/>
      <c r="AM34" s="496"/>
      <c r="AN34" s="496"/>
      <c r="AO34" s="496"/>
      <c r="AP34" s="503"/>
    </row>
    <row r="35" spans="4:42" s="516" customFormat="1" ht="85.5" customHeight="1" x14ac:dyDescent="0.15">
      <c r="D35" s="512"/>
      <c r="E35" s="513"/>
      <c r="F35" s="514"/>
      <c r="G35" s="2448" t="s">
        <v>849</v>
      </c>
      <c r="H35" s="2449"/>
      <c r="I35" s="2449"/>
      <c r="J35" s="2449"/>
      <c r="K35" s="2449"/>
      <c r="L35" s="2449"/>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515"/>
    </row>
    <row r="36" spans="4:42" ht="18.75" customHeight="1" x14ac:dyDescent="0.15">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2450" t="s">
        <v>855</v>
      </c>
      <c r="AH36" s="2450"/>
      <c r="AI36" s="2450"/>
      <c r="AJ36" s="2450"/>
      <c r="AK36" s="2450"/>
      <c r="AL36" s="2450"/>
      <c r="AM36" s="2450"/>
      <c r="AN36" s="2450"/>
      <c r="AO36" s="2450"/>
      <c r="AP36" s="2450"/>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5"/>
  <printOptions horizontalCentered="1" verticalCentered="1"/>
  <pageMargins left="0.43307086614173229" right="0.23622047244094491" top="0.59055118110236227" bottom="0.55118110236220474" header="0.39370078740157483" footer="0.51181102362204722"/>
  <pageSetup paperSize="9" scale="82"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0000"/>
  </sheetPr>
  <dimension ref="A1:P23"/>
  <sheetViews>
    <sheetView view="pageBreakPreview" zoomScaleNormal="100" workbookViewId="0">
      <selection activeCell="A3" sqref="A3"/>
    </sheetView>
  </sheetViews>
  <sheetFormatPr defaultRowHeight="24.95" customHeight="1" x14ac:dyDescent="0.15"/>
  <cols>
    <col min="1" max="1" width="3.625" style="520" customWidth="1"/>
    <col min="2" max="11" width="2.375" style="520" customWidth="1"/>
    <col min="12" max="12" width="38.5" style="520" customWidth="1"/>
    <col min="13" max="13" width="21.125" style="553" customWidth="1"/>
    <col min="14" max="14" width="13.375" style="554" customWidth="1"/>
    <col min="15" max="15" width="19.375" style="520" customWidth="1"/>
    <col min="16" max="16" width="22.125" style="520" customWidth="1"/>
    <col min="17" max="255" width="9" style="520"/>
    <col min="256" max="256" width="3.625" style="520" customWidth="1"/>
    <col min="257" max="266" width="2.375" style="520" customWidth="1"/>
    <col min="267" max="267" width="38.5" style="520" customWidth="1"/>
    <col min="268" max="268" width="21.125" style="520" customWidth="1"/>
    <col min="269" max="269" width="13.375" style="520" customWidth="1"/>
    <col min="270" max="270" width="19.375" style="520" customWidth="1"/>
    <col min="271" max="271" width="22.125" style="520" customWidth="1"/>
    <col min="272" max="272" width="4.25" style="520" customWidth="1"/>
    <col min="273" max="511" width="9" style="520"/>
    <col min="512" max="512" width="3.625" style="520" customWidth="1"/>
    <col min="513" max="522" width="2.375" style="520" customWidth="1"/>
    <col min="523" max="523" width="38.5" style="520" customWidth="1"/>
    <col min="524" max="524" width="21.125" style="520" customWidth="1"/>
    <col min="525" max="525" width="13.375" style="520" customWidth="1"/>
    <col min="526" max="526" width="19.375" style="520" customWidth="1"/>
    <col min="527" max="527" width="22.125" style="520" customWidth="1"/>
    <col min="528" max="528" width="4.25" style="520" customWidth="1"/>
    <col min="529" max="767" width="9" style="520"/>
    <col min="768" max="768" width="3.625" style="520" customWidth="1"/>
    <col min="769" max="778" width="2.375" style="520" customWidth="1"/>
    <col min="779" max="779" width="38.5" style="520" customWidth="1"/>
    <col min="780" max="780" width="21.125" style="520" customWidth="1"/>
    <col min="781" max="781" width="13.375" style="520" customWidth="1"/>
    <col min="782" max="782" width="19.375" style="520" customWidth="1"/>
    <col min="783" max="783" width="22.125" style="520" customWidth="1"/>
    <col min="784" max="784" width="4.25" style="520" customWidth="1"/>
    <col min="785" max="1023" width="9" style="520"/>
    <col min="1024" max="1024" width="3.625" style="520" customWidth="1"/>
    <col min="1025" max="1034" width="2.375" style="520" customWidth="1"/>
    <col min="1035" max="1035" width="38.5" style="520" customWidth="1"/>
    <col min="1036" max="1036" width="21.125" style="520" customWidth="1"/>
    <col min="1037" max="1037" width="13.375" style="520" customWidth="1"/>
    <col min="1038" max="1038" width="19.375" style="520" customWidth="1"/>
    <col min="1039" max="1039" width="22.125" style="520" customWidth="1"/>
    <col min="1040" max="1040" width="4.25" style="520" customWidth="1"/>
    <col min="1041" max="1279" width="9" style="520"/>
    <col min="1280" max="1280" width="3.625" style="520" customWidth="1"/>
    <col min="1281" max="1290" width="2.375" style="520" customWidth="1"/>
    <col min="1291" max="1291" width="38.5" style="520" customWidth="1"/>
    <col min="1292" max="1292" width="21.125" style="520" customWidth="1"/>
    <col min="1293" max="1293" width="13.375" style="520" customWidth="1"/>
    <col min="1294" max="1294" width="19.375" style="520" customWidth="1"/>
    <col min="1295" max="1295" width="22.125" style="520" customWidth="1"/>
    <col min="1296" max="1296" width="4.25" style="520" customWidth="1"/>
    <col min="1297" max="1535" width="9" style="520"/>
    <col min="1536" max="1536" width="3.625" style="520" customWidth="1"/>
    <col min="1537" max="1546" width="2.375" style="520" customWidth="1"/>
    <col min="1547" max="1547" width="38.5" style="520" customWidth="1"/>
    <col min="1548" max="1548" width="21.125" style="520" customWidth="1"/>
    <col min="1549" max="1549" width="13.375" style="520" customWidth="1"/>
    <col min="1550" max="1550" width="19.375" style="520" customWidth="1"/>
    <col min="1551" max="1551" width="22.125" style="520" customWidth="1"/>
    <col min="1552" max="1552" width="4.25" style="520" customWidth="1"/>
    <col min="1553" max="1791" width="9" style="520"/>
    <col min="1792" max="1792" width="3.625" style="520" customWidth="1"/>
    <col min="1793" max="1802" width="2.375" style="520" customWidth="1"/>
    <col min="1803" max="1803" width="38.5" style="520" customWidth="1"/>
    <col min="1804" max="1804" width="21.125" style="520" customWidth="1"/>
    <col min="1805" max="1805" width="13.375" style="520" customWidth="1"/>
    <col min="1806" max="1806" width="19.375" style="520" customWidth="1"/>
    <col min="1807" max="1807" width="22.125" style="520" customWidth="1"/>
    <col min="1808" max="1808" width="4.25" style="520" customWidth="1"/>
    <col min="1809" max="2047" width="9" style="520"/>
    <col min="2048" max="2048" width="3.625" style="520" customWidth="1"/>
    <col min="2049" max="2058" width="2.375" style="520" customWidth="1"/>
    <col min="2059" max="2059" width="38.5" style="520" customWidth="1"/>
    <col min="2060" max="2060" width="21.125" style="520" customWidth="1"/>
    <col min="2061" max="2061" width="13.375" style="520" customWidth="1"/>
    <col min="2062" max="2062" width="19.375" style="520" customWidth="1"/>
    <col min="2063" max="2063" width="22.125" style="520" customWidth="1"/>
    <col min="2064" max="2064" width="4.25" style="520" customWidth="1"/>
    <col min="2065" max="2303" width="9" style="520"/>
    <col min="2304" max="2304" width="3.625" style="520" customWidth="1"/>
    <col min="2305" max="2314" width="2.375" style="520" customWidth="1"/>
    <col min="2315" max="2315" width="38.5" style="520" customWidth="1"/>
    <col min="2316" max="2316" width="21.125" style="520" customWidth="1"/>
    <col min="2317" max="2317" width="13.375" style="520" customWidth="1"/>
    <col min="2318" max="2318" width="19.375" style="520" customWidth="1"/>
    <col min="2319" max="2319" width="22.125" style="520" customWidth="1"/>
    <col min="2320" max="2320" width="4.25" style="520" customWidth="1"/>
    <col min="2321" max="2559" width="9" style="520"/>
    <col min="2560" max="2560" width="3.625" style="520" customWidth="1"/>
    <col min="2561" max="2570" width="2.375" style="520" customWidth="1"/>
    <col min="2571" max="2571" width="38.5" style="520" customWidth="1"/>
    <col min="2572" max="2572" width="21.125" style="520" customWidth="1"/>
    <col min="2573" max="2573" width="13.375" style="520" customWidth="1"/>
    <col min="2574" max="2574" width="19.375" style="520" customWidth="1"/>
    <col min="2575" max="2575" width="22.125" style="520" customWidth="1"/>
    <col min="2576" max="2576" width="4.25" style="520" customWidth="1"/>
    <col min="2577" max="2815" width="9" style="520"/>
    <col min="2816" max="2816" width="3.625" style="520" customWidth="1"/>
    <col min="2817" max="2826" width="2.375" style="520" customWidth="1"/>
    <col min="2827" max="2827" width="38.5" style="520" customWidth="1"/>
    <col min="2828" max="2828" width="21.125" style="520" customWidth="1"/>
    <col min="2829" max="2829" width="13.375" style="520" customWidth="1"/>
    <col min="2830" max="2830" width="19.375" style="520" customWidth="1"/>
    <col min="2831" max="2831" width="22.125" style="520" customWidth="1"/>
    <col min="2832" max="2832" width="4.25" style="520" customWidth="1"/>
    <col min="2833" max="3071" width="9" style="520"/>
    <col min="3072" max="3072" width="3.625" style="520" customWidth="1"/>
    <col min="3073" max="3082" width="2.375" style="520" customWidth="1"/>
    <col min="3083" max="3083" width="38.5" style="520" customWidth="1"/>
    <col min="3084" max="3084" width="21.125" style="520" customWidth="1"/>
    <col min="3085" max="3085" width="13.375" style="520" customWidth="1"/>
    <col min="3086" max="3086" width="19.375" style="520" customWidth="1"/>
    <col min="3087" max="3087" width="22.125" style="520" customWidth="1"/>
    <col min="3088" max="3088" width="4.25" style="520" customWidth="1"/>
    <col min="3089" max="3327" width="9" style="520"/>
    <col min="3328" max="3328" width="3.625" style="520" customWidth="1"/>
    <col min="3329" max="3338" width="2.375" style="520" customWidth="1"/>
    <col min="3339" max="3339" width="38.5" style="520" customWidth="1"/>
    <col min="3340" max="3340" width="21.125" style="520" customWidth="1"/>
    <col min="3341" max="3341" width="13.375" style="520" customWidth="1"/>
    <col min="3342" max="3342" width="19.375" style="520" customWidth="1"/>
    <col min="3343" max="3343" width="22.125" style="520" customWidth="1"/>
    <col min="3344" max="3344" width="4.25" style="520" customWidth="1"/>
    <col min="3345" max="3583" width="9" style="520"/>
    <col min="3584" max="3584" width="3.625" style="520" customWidth="1"/>
    <col min="3585" max="3594" width="2.375" style="520" customWidth="1"/>
    <col min="3595" max="3595" width="38.5" style="520" customWidth="1"/>
    <col min="3596" max="3596" width="21.125" style="520" customWidth="1"/>
    <col min="3597" max="3597" width="13.375" style="520" customWidth="1"/>
    <col min="3598" max="3598" width="19.375" style="520" customWidth="1"/>
    <col min="3599" max="3599" width="22.125" style="520" customWidth="1"/>
    <col min="3600" max="3600" width="4.25" style="520" customWidth="1"/>
    <col min="3601" max="3839" width="9" style="520"/>
    <col min="3840" max="3840" width="3.625" style="520" customWidth="1"/>
    <col min="3841" max="3850" width="2.375" style="520" customWidth="1"/>
    <col min="3851" max="3851" width="38.5" style="520" customWidth="1"/>
    <col min="3852" max="3852" width="21.125" style="520" customWidth="1"/>
    <col min="3853" max="3853" width="13.375" style="520" customWidth="1"/>
    <col min="3854" max="3854" width="19.375" style="520" customWidth="1"/>
    <col min="3855" max="3855" width="22.125" style="520" customWidth="1"/>
    <col min="3856" max="3856" width="4.25" style="520" customWidth="1"/>
    <col min="3857" max="4095" width="9" style="520"/>
    <col min="4096" max="4096" width="3.625" style="520" customWidth="1"/>
    <col min="4097" max="4106" width="2.375" style="520" customWidth="1"/>
    <col min="4107" max="4107" width="38.5" style="520" customWidth="1"/>
    <col min="4108" max="4108" width="21.125" style="520" customWidth="1"/>
    <col min="4109" max="4109" width="13.375" style="520" customWidth="1"/>
    <col min="4110" max="4110" width="19.375" style="520" customWidth="1"/>
    <col min="4111" max="4111" width="22.125" style="520" customWidth="1"/>
    <col min="4112" max="4112" width="4.25" style="520" customWidth="1"/>
    <col min="4113" max="4351" width="9" style="520"/>
    <col min="4352" max="4352" width="3.625" style="520" customWidth="1"/>
    <col min="4353" max="4362" width="2.375" style="520" customWidth="1"/>
    <col min="4363" max="4363" width="38.5" style="520" customWidth="1"/>
    <col min="4364" max="4364" width="21.125" style="520" customWidth="1"/>
    <col min="4365" max="4365" width="13.375" style="520" customWidth="1"/>
    <col min="4366" max="4366" width="19.375" style="520" customWidth="1"/>
    <col min="4367" max="4367" width="22.125" style="520" customWidth="1"/>
    <col min="4368" max="4368" width="4.25" style="520" customWidth="1"/>
    <col min="4369" max="4607" width="9" style="520"/>
    <col min="4608" max="4608" width="3.625" style="520" customWidth="1"/>
    <col min="4609" max="4618" width="2.375" style="520" customWidth="1"/>
    <col min="4619" max="4619" width="38.5" style="520" customWidth="1"/>
    <col min="4620" max="4620" width="21.125" style="520" customWidth="1"/>
    <col min="4621" max="4621" width="13.375" style="520" customWidth="1"/>
    <col min="4622" max="4622" width="19.375" style="520" customWidth="1"/>
    <col min="4623" max="4623" width="22.125" style="520" customWidth="1"/>
    <col min="4624" max="4624" width="4.25" style="520" customWidth="1"/>
    <col min="4625" max="4863" width="9" style="520"/>
    <col min="4864" max="4864" width="3.625" style="520" customWidth="1"/>
    <col min="4865" max="4874" width="2.375" style="520" customWidth="1"/>
    <col min="4875" max="4875" width="38.5" style="520" customWidth="1"/>
    <col min="4876" max="4876" width="21.125" style="520" customWidth="1"/>
    <col min="4877" max="4877" width="13.375" style="520" customWidth="1"/>
    <col min="4878" max="4878" width="19.375" style="520" customWidth="1"/>
    <col min="4879" max="4879" width="22.125" style="520" customWidth="1"/>
    <col min="4880" max="4880" width="4.25" style="520" customWidth="1"/>
    <col min="4881" max="5119" width="9" style="520"/>
    <col min="5120" max="5120" width="3.625" style="520" customWidth="1"/>
    <col min="5121" max="5130" width="2.375" style="520" customWidth="1"/>
    <col min="5131" max="5131" width="38.5" style="520" customWidth="1"/>
    <col min="5132" max="5132" width="21.125" style="520" customWidth="1"/>
    <col min="5133" max="5133" width="13.375" style="520" customWidth="1"/>
    <col min="5134" max="5134" width="19.375" style="520" customWidth="1"/>
    <col min="5135" max="5135" width="22.125" style="520" customWidth="1"/>
    <col min="5136" max="5136" width="4.25" style="520" customWidth="1"/>
    <col min="5137" max="5375" width="9" style="520"/>
    <col min="5376" max="5376" width="3.625" style="520" customWidth="1"/>
    <col min="5377" max="5386" width="2.375" style="520" customWidth="1"/>
    <col min="5387" max="5387" width="38.5" style="520" customWidth="1"/>
    <col min="5388" max="5388" width="21.125" style="520" customWidth="1"/>
    <col min="5389" max="5389" width="13.375" style="520" customWidth="1"/>
    <col min="5390" max="5390" width="19.375" style="520" customWidth="1"/>
    <col min="5391" max="5391" width="22.125" style="520" customWidth="1"/>
    <col min="5392" max="5392" width="4.25" style="520" customWidth="1"/>
    <col min="5393" max="5631" width="9" style="520"/>
    <col min="5632" max="5632" width="3.625" style="520" customWidth="1"/>
    <col min="5633" max="5642" width="2.375" style="520" customWidth="1"/>
    <col min="5643" max="5643" width="38.5" style="520" customWidth="1"/>
    <col min="5644" max="5644" width="21.125" style="520" customWidth="1"/>
    <col min="5645" max="5645" width="13.375" style="520" customWidth="1"/>
    <col min="5646" max="5646" width="19.375" style="520" customWidth="1"/>
    <col min="5647" max="5647" width="22.125" style="520" customWidth="1"/>
    <col min="5648" max="5648" width="4.25" style="520" customWidth="1"/>
    <col min="5649" max="5887" width="9" style="520"/>
    <col min="5888" max="5888" width="3.625" style="520" customWidth="1"/>
    <col min="5889" max="5898" width="2.375" style="520" customWidth="1"/>
    <col min="5899" max="5899" width="38.5" style="520" customWidth="1"/>
    <col min="5900" max="5900" width="21.125" style="520" customWidth="1"/>
    <col min="5901" max="5901" width="13.375" style="520" customWidth="1"/>
    <col min="5902" max="5902" width="19.375" style="520" customWidth="1"/>
    <col min="5903" max="5903" width="22.125" style="520" customWidth="1"/>
    <col min="5904" max="5904" width="4.25" style="520" customWidth="1"/>
    <col min="5905" max="6143" width="9" style="520"/>
    <col min="6144" max="6144" width="3.625" style="520" customWidth="1"/>
    <col min="6145" max="6154" width="2.375" style="520" customWidth="1"/>
    <col min="6155" max="6155" width="38.5" style="520" customWidth="1"/>
    <col min="6156" max="6156" width="21.125" style="520" customWidth="1"/>
    <col min="6157" max="6157" width="13.375" style="520" customWidth="1"/>
    <col min="6158" max="6158" width="19.375" style="520" customWidth="1"/>
    <col min="6159" max="6159" width="22.125" style="520" customWidth="1"/>
    <col min="6160" max="6160" width="4.25" style="520" customWidth="1"/>
    <col min="6161" max="6399" width="9" style="520"/>
    <col min="6400" max="6400" width="3.625" style="520" customWidth="1"/>
    <col min="6401" max="6410" width="2.375" style="520" customWidth="1"/>
    <col min="6411" max="6411" width="38.5" style="520" customWidth="1"/>
    <col min="6412" max="6412" width="21.125" style="520" customWidth="1"/>
    <col min="6413" max="6413" width="13.375" style="520" customWidth="1"/>
    <col min="6414" max="6414" width="19.375" style="520" customWidth="1"/>
    <col min="6415" max="6415" width="22.125" style="520" customWidth="1"/>
    <col min="6416" max="6416" width="4.25" style="520" customWidth="1"/>
    <col min="6417" max="6655" width="9" style="520"/>
    <col min="6656" max="6656" width="3.625" style="520" customWidth="1"/>
    <col min="6657" max="6666" width="2.375" style="520" customWidth="1"/>
    <col min="6667" max="6667" width="38.5" style="520" customWidth="1"/>
    <col min="6668" max="6668" width="21.125" style="520" customWidth="1"/>
    <col min="6669" max="6669" width="13.375" style="520" customWidth="1"/>
    <col min="6670" max="6670" width="19.375" style="520" customWidth="1"/>
    <col min="6671" max="6671" width="22.125" style="520" customWidth="1"/>
    <col min="6672" max="6672" width="4.25" style="520" customWidth="1"/>
    <col min="6673" max="6911" width="9" style="520"/>
    <col min="6912" max="6912" width="3.625" style="520" customWidth="1"/>
    <col min="6913" max="6922" width="2.375" style="520" customWidth="1"/>
    <col min="6923" max="6923" width="38.5" style="520" customWidth="1"/>
    <col min="6924" max="6924" width="21.125" style="520" customWidth="1"/>
    <col min="6925" max="6925" width="13.375" style="520" customWidth="1"/>
    <col min="6926" max="6926" width="19.375" style="520" customWidth="1"/>
    <col min="6927" max="6927" width="22.125" style="520" customWidth="1"/>
    <col min="6928" max="6928" width="4.25" style="520" customWidth="1"/>
    <col min="6929" max="7167" width="9" style="520"/>
    <col min="7168" max="7168" width="3.625" style="520" customWidth="1"/>
    <col min="7169" max="7178" width="2.375" style="520" customWidth="1"/>
    <col min="7179" max="7179" width="38.5" style="520" customWidth="1"/>
    <col min="7180" max="7180" width="21.125" style="520" customWidth="1"/>
    <col min="7181" max="7181" width="13.375" style="520" customWidth="1"/>
    <col min="7182" max="7182" width="19.375" style="520" customWidth="1"/>
    <col min="7183" max="7183" width="22.125" style="520" customWidth="1"/>
    <col min="7184" max="7184" width="4.25" style="520" customWidth="1"/>
    <col min="7185" max="7423" width="9" style="520"/>
    <col min="7424" max="7424" width="3.625" style="520" customWidth="1"/>
    <col min="7425" max="7434" width="2.375" style="520" customWidth="1"/>
    <col min="7435" max="7435" width="38.5" style="520" customWidth="1"/>
    <col min="7436" max="7436" width="21.125" style="520" customWidth="1"/>
    <col min="7437" max="7437" width="13.375" style="520" customWidth="1"/>
    <col min="7438" max="7438" width="19.375" style="520" customWidth="1"/>
    <col min="7439" max="7439" width="22.125" style="520" customWidth="1"/>
    <col min="7440" max="7440" width="4.25" style="520" customWidth="1"/>
    <col min="7441" max="7679" width="9" style="520"/>
    <col min="7680" max="7680" width="3.625" style="520" customWidth="1"/>
    <col min="7681" max="7690" width="2.375" style="520" customWidth="1"/>
    <col min="7691" max="7691" width="38.5" style="520" customWidth="1"/>
    <col min="7692" max="7692" width="21.125" style="520" customWidth="1"/>
    <col min="7693" max="7693" width="13.375" style="520" customWidth="1"/>
    <col min="7694" max="7694" width="19.375" style="520" customWidth="1"/>
    <col min="7695" max="7695" width="22.125" style="520" customWidth="1"/>
    <col min="7696" max="7696" width="4.25" style="520" customWidth="1"/>
    <col min="7697" max="7935" width="9" style="520"/>
    <col min="7936" max="7936" width="3.625" style="520" customWidth="1"/>
    <col min="7937" max="7946" width="2.375" style="520" customWidth="1"/>
    <col min="7947" max="7947" width="38.5" style="520" customWidth="1"/>
    <col min="7948" max="7948" width="21.125" style="520" customWidth="1"/>
    <col min="7949" max="7949" width="13.375" style="520" customWidth="1"/>
    <col min="7950" max="7950" width="19.375" style="520" customWidth="1"/>
    <col min="7951" max="7951" width="22.125" style="520" customWidth="1"/>
    <col min="7952" max="7952" width="4.25" style="520" customWidth="1"/>
    <col min="7953" max="8191" width="9" style="520"/>
    <col min="8192" max="8192" width="3.625" style="520" customWidth="1"/>
    <col min="8193" max="8202" width="2.375" style="520" customWidth="1"/>
    <col min="8203" max="8203" width="38.5" style="520" customWidth="1"/>
    <col min="8204" max="8204" width="21.125" style="520" customWidth="1"/>
    <col min="8205" max="8205" width="13.375" style="520" customWidth="1"/>
    <col min="8206" max="8206" width="19.375" style="520" customWidth="1"/>
    <col min="8207" max="8207" width="22.125" style="520" customWidth="1"/>
    <col min="8208" max="8208" width="4.25" style="520" customWidth="1"/>
    <col min="8209" max="8447" width="9" style="520"/>
    <col min="8448" max="8448" width="3.625" style="520" customWidth="1"/>
    <col min="8449" max="8458" width="2.375" style="520" customWidth="1"/>
    <col min="8459" max="8459" width="38.5" style="520" customWidth="1"/>
    <col min="8460" max="8460" width="21.125" style="520" customWidth="1"/>
    <col min="8461" max="8461" width="13.375" style="520" customWidth="1"/>
    <col min="8462" max="8462" width="19.375" style="520" customWidth="1"/>
    <col min="8463" max="8463" width="22.125" style="520" customWidth="1"/>
    <col min="8464" max="8464" width="4.25" style="520" customWidth="1"/>
    <col min="8465" max="8703" width="9" style="520"/>
    <col min="8704" max="8704" width="3.625" style="520" customWidth="1"/>
    <col min="8705" max="8714" width="2.375" style="520" customWidth="1"/>
    <col min="8715" max="8715" width="38.5" style="520" customWidth="1"/>
    <col min="8716" max="8716" width="21.125" style="520" customWidth="1"/>
    <col min="8717" max="8717" width="13.375" style="520" customWidth="1"/>
    <col min="8718" max="8718" width="19.375" style="520" customWidth="1"/>
    <col min="8719" max="8719" width="22.125" style="520" customWidth="1"/>
    <col min="8720" max="8720" width="4.25" style="520" customWidth="1"/>
    <col min="8721" max="8959" width="9" style="520"/>
    <col min="8960" max="8960" width="3.625" style="520" customWidth="1"/>
    <col min="8961" max="8970" width="2.375" style="520" customWidth="1"/>
    <col min="8971" max="8971" width="38.5" style="520" customWidth="1"/>
    <col min="8972" max="8972" width="21.125" style="520" customWidth="1"/>
    <col min="8973" max="8973" width="13.375" style="520" customWidth="1"/>
    <col min="8974" max="8974" width="19.375" style="520" customWidth="1"/>
    <col min="8975" max="8975" width="22.125" style="520" customWidth="1"/>
    <col min="8976" max="8976" width="4.25" style="520" customWidth="1"/>
    <col min="8977" max="9215" width="9" style="520"/>
    <col min="9216" max="9216" width="3.625" style="520" customWidth="1"/>
    <col min="9217" max="9226" width="2.375" style="520" customWidth="1"/>
    <col min="9227" max="9227" width="38.5" style="520" customWidth="1"/>
    <col min="9228" max="9228" width="21.125" style="520" customWidth="1"/>
    <col min="9229" max="9229" width="13.375" style="520" customWidth="1"/>
    <col min="9230" max="9230" width="19.375" style="520" customWidth="1"/>
    <col min="9231" max="9231" width="22.125" style="520" customWidth="1"/>
    <col min="9232" max="9232" width="4.25" style="520" customWidth="1"/>
    <col min="9233" max="9471" width="9" style="520"/>
    <col min="9472" max="9472" width="3.625" style="520" customWidth="1"/>
    <col min="9473" max="9482" width="2.375" style="520" customWidth="1"/>
    <col min="9483" max="9483" width="38.5" style="520" customWidth="1"/>
    <col min="9484" max="9484" width="21.125" style="520" customWidth="1"/>
    <col min="9485" max="9485" width="13.375" style="520" customWidth="1"/>
    <col min="9486" max="9486" width="19.375" style="520" customWidth="1"/>
    <col min="9487" max="9487" width="22.125" style="520" customWidth="1"/>
    <col min="9488" max="9488" width="4.25" style="520" customWidth="1"/>
    <col min="9489" max="9727" width="9" style="520"/>
    <col min="9728" max="9728" width="3.625" style="520" customWidth="1"/>
    <col min="9729" max="9738" width="2.375" style="520" customWidth="1"/>
    <col min="9739" max="9739" width="38.5" style="520" customWidth="1"/>
    <col min="9740" max="9740" width="21.125" style="520" customWidth="1"/>
    <col min="9741" max="9741" width="13.375" style="520" customWidth="1"/>
    <col min="9742" max="9742" width="19.375" style="520" customWidth="1"/>
    <col min="9743" max="9743" width="22.125" style="520" customWidth="1"/>
    <col min="9744" max="9744" width="4.25" style="520" customWidth="1"/>
    <col min="9745" max="9983" width="9" style="520"/>
    <col min="9984" max="9984" width="3.625" style="520" customWidth="1"/>
    <col min="9985" max="9994" width="2.375" style="520" customWidth="1"/>
    <col min="9995" max="9995" width="38.5" style="520" customWidth="1"/>
    <col min="9996" max="9996" width="21.125" style="520" customWidth="1"/>
    <col min="9997" max="9997" width="13.375" style="520" customWidth="1"/>
    <col min="9998" max="9998" width="19.375" style="520" customWidth="1"/>
    <col min="9999" max="9999" width="22.125" style="520" customWidth="1"/>
    <col min="10000" max="10000" width="4.25" style="520" customWidth="1"/>
    <col min="10001" max="10239" width="9" style="520"/>
    <col min="10240" max="10240" width="3.625" style="520" customWidth="1"/>
    <col min="10241" max="10250" width="2.375" style="520" customWidth="1"/>
    <col min="10251" max="10251" width="38.5" style="520" customWidth="1"/>
    <col min="10252" max="10252" width="21.125" style="520" customWidth="1"/>
    <col min="10253" max="10253" width="13.375" style="520" customWidth="1"/>
    <col min="10254" max="10254" width="19.375" style="520" customWidth="1"/>
    <col min="10255" max="10255" width="22.125" style="520" customWidth="1"/>
    <col min="10256" max="10256" width="4.25" style="520" customWidth="1"/>
    <col min="10257" max="10495" width="9" style="520"/>
    <col min="10496" max="10496" width="3.625" style="520" customWidth="1"/>
    <col min="10497" max="10506" width="2.375" style="520" customWidth="1"/>
    <col min="10507" max="10507" width="38.5" style="520" customWidth="1"/>
    <col min="10508" max="10508" width="21.125" style="520" customWidth="1"/>
    <col min="10509" max="10509" width="13.375" style="520" customWidth="1"/>
    <col min="10510" max="10510" width="19.375" style="520" customWidth="1"/>
    <col min="10511" max="10511" width="22.125" style="520" customWidth="1"/>
    <col min="10512" max="10512" width="4.25" style="520" customWidth="1"/>
    <col min="10513" max="10751" width="9" style="520"/>
    <col min="10752" max="10752" width="3.625" style="520" customWidth="1"/>
    <col min="10753" max="10762" width="2.375" style="520" customWidth="1"/>
    <col min="10763" max="10763" width="38.5" style="520" customWidth="1"/>
    <col min="10764" max="10764" width="21.125" style="520" customWidth="1"/>
    <col min="10765" max="10765" width="13.375" style="520" customWidth="1"/>
    <col min="10766" max="10766" width="19.375" style="520" customWidth="1"/>
    <col min="10767" max="10767" width="22.125" style="520" customWidth="1"/>
    <col min="10768" max="10768" width="4.25" style="520" customWidth="1"/>
    <col min="10769" max="11007" width="9" style="520"/>
    <col min="11008" max="11008" width="3.625" style="520" customWidth="1"/>
    <col min="11009" max="11018" width="2.375" style="520" customWidth="1"/>
    <col min="11019" max="11019" width="38.5" style="520" customWidth="1"/>
    <col min="11020" max="11020" width="21.125" style="520" customWidth="1"/>
    <col min="11021" max="11021" width="13.375" style="520" customWidth="1"/>
    <col min="11022" max="11022" width="19.375" style="520" customWidth="1"/>
    <col min="11023" max="11023" width="22.125" style="520" customWidth="1"/>
    <col min="11024" max="11024" width="4.25" style="520" customWidth="1"/>
    <col min="11025" max="11263" width="9" style="520"/>
    <col min="11264" max="11264" width="3.625" style="520" customWidth="1"/>
    <col min="11265" max="11274" width="2.375" style="520" customWidth="1"/>
    <col min="11275" max="11275" width="38.5" style="520" customWidth="1"/>
    <col min="11276" max="11276" width="21.125" style="520" customWidth="1"/>
    <col min="11277" max="11277" width="13.375" style="520" customWidth="1"/>
    <col min="11278" max="11278" width="19.375" style="520" customWidth="1"/>
    <col min="11279" max="11279" width="22.125" style="520" customWidth="1"/>
    <col min="11280" max="11280" width="4.25" style="520" customWidth="1"/>
    <col min="11281" max="11519" width="9" style="520"/>
    <col min="11520" max="11520" width="3.625" style="520" customWidth="1"/>
    <col min="11521" max="11530" width="2.375" style="520" customWidth="1"/>
    <col min="11531" max="11531" width="38.5" style="520" customWidth="1"/>
    <col min="11532" max="11532" width="21.125" style="520" customWidth="1"/>
    <col min="11533" max="11533" width="13.375" style="520" customWidth="1"/>
    <col min="11534" max="11534" width="19.375" style="520" customWidth="1"/>
    <col min="11535" max="11535" width="22.125" style="520" customWidth="1"/>
    <col min="11536" max="11536" width="4.25" style="520" customWidth="1"/>
    <col min="11537" max="11775" width="9" style="520"/>
    <col min="11776" max="11776" width="3.625" style="520" customWidth="1"/>
    <col min="11777" max="11786" width="2.375" style="520" customWidth="1"/>
    <col min="11787" max="11787" width="38.5" style="520" customWidth="1"/>
    <col min="11788" max="11788" width="21.125" style="520" customWidth="1"/>
    <col min="11789" max="11789" width="13.375" style="520" customWidth="1"/>
    <col min="11790" max="11790" width="19.375" style="520" customWidth="1"/>
    <col min="11791" max="11791" width="22.125" style="520" customWidth="1"/>
    <col min="11792" max="11792" width="4.25" style="520" customWidth="1"/>
    <col min="11793" max="12031" width="9" style="520"/>
    <col min="12032" max="12032" width="3.625" style="520" customWidth="1"/>
    <col min="12033" max="12042" width="2.375" style="520" customWidth="1"/>
    <col min="12043" max="12043" width="38.5" style="520" customWidth="1"/>
    <col min="12044" max="12044" width="21.125" style="520" customWidth="1"/>
    <col min="12045" max="12045" width="13.375" style="520" customWidth="1"/>
    <col min="12046" max="12046" width="19.375" style="520" customWidth="1"/>
    <col min="12047" max="12047" width="22.125" style="520" customWidth="1"/>
    <col min="12048" max="12048" width="4.25" style="520" customWidth="1"/>
    <col min="12049" max="12287" width="9" style="520"/>
    <col min="12288" max="12288" width="3.625" style="520" customWidth="1"/>
    <col min="12289" max="12298" width="2.375" style="520" customWidth="1"/>
    <col min="12299" max="12299" width="38.5" style="520" customWidth="1"/>
    <col min="12300" max="12300" width="21.125" style="520" customWidth="1"/>
    <col min="12301" max="12301" width="13.375" style="520" customWidth="1"/>
    <col min="12302" max="12302" width="19.375" style="520" customWidth="1"/>
    <col min="12303" max="12303" width="22.125" style="520" customWidth="1"/>
    <col min="12304" max="12304" width="4.25" style="520" customWidth="1"/>
    <col min="12305" max="12543" width="9" style="520"/>
    <col min="12544" max="12544" width="3.625" style="520" customWidth="1"/>
    <col min="12545" max="12554" width="2.375" style="520" customWidth="1"/>
    <col min="12555" max="12555" width="38.5" style="520" customWidth="1"/>
    <col min="12556" max="12556" width="21.125" style="520" customWidth="1"/>
    <col min="12557" max="12557" width="13.375" style="520" customWidth="1"/>
    <col min="12558" max="12558" width="19.375" style="520" customWidth="1"/>
    <col min="12559" max="12559" width="22.125" style="520" customWidth="1"/>
    <col min="12560" max="12560" width="4.25" style="520" customWidth="1"/>
    <col min="12561" max="12799" width="9" style="520"/>
    <col min="12800" max="12800" width="3.625" style="520" customWidth="1"/>
    <col min="12801" max="12810" width="2.375" style="520" customWidth="1"/>
    <col min="12811" max="12811" width="38.5" style="520" customWidth="1"/>
    <col min="12812" max="12812" width="21.125" style="520" customWidth="1"/>
    <col min="12813" max="12813" width="13.375" style="520" customWidth="1"/>
    <col min="12814" max="12814" width="19.375" style="520" customWidth="1"/>
    <col min="12815" max="12815" width="22.125" style="520" customWidth="1"/>
    <col min="12816" max="12816" width="4.25" style="520" customWidth="1"/>
    <col min="12817" max="13055" width="9" style="520"/>
    <col min="13056" max="13056" width="3.625" style="520" customWidth="1"/>
    <col min="13057" max="13066" width="2.375" style="520" customWidth="1"/>
    <col min="13067" max="13067" width="38.5" style="520" customWidth="1"/>
    <col min="13068" max="13068" width="21.125" style="520" customWidth="1"/>
    <col min="13069" max="13069" width="13.375" style="520" customWidth="1"/>
    <col min="13070" max="13070" width="19.375" style="520" customWidth="1"/>
    <col min="13071" max="13071" width="22.125" style="520" customWidth="1"/>
    <col min="13072" max="13072" width="4.25" style="520" customWidth="1"/>
    <col min="13073" max="13311" width="9" style="520"/>
    <col min="13312" max="13312" width="3.625" style="520" customWidth="1"/>
    <col min="13313" max="13322" width="2.375" style="520" customWidth="1"/>
    <col min="13323" max="13323" width="38.5" style="520" customWidth="1"/>
    <col min="13324" max="13324" width="21.125" style="520" customWidth="1"/>
    <col min="13325" max="13325" width="13.375" style="520" customWidth="1"/>
    <col min="13326" max="13326" width="19.375" style="520" customWidth="1"/>
    <col min="13327" max="13327" width="22.125" style="520" customWidth="1"/>
    <col min="13328" max="13328" width="4.25" style="520" customWidth="1"/>
    <col min="13329" max="13567" width="9" style="520"/>
    <col min="13568" max="13568" width="3.625" style="520" customWidth="1"/>
    <col min="13569" max="13578" width="2.375" style="520" customWidth="1"/>
    <col min="13579" max="13579" width="38.5" style="520" customWidth="1"/>
    <col min="13580" max="13580" width="21.125" style="520" customWidth="1"/>
    <col min="13581" max="13581" width="13.375" style="520" customWidth="1"/>
    <col min="13582" max="13582" width="19.375" style="520" customWidth="1"/>
    <col min="13583" max="13583" width="22.125" style="520" customWidth="1"/>
    <col min="13584" max="13584" width="4.25" style="520" customWidth="1"/>
    <col min="13585" max="13823" width="9" style="520"/>
    <col min="13824" max="13824" width="3.625" style="520" customWidth="1"/>
    <col min="13825" max="13834" width="2.375" style="520" customWidth="1"/>
    <col min="13835" max="13835" width="38.5" style="520" customWidth="1"/>
    <col min="13836" max="13836" width="21.125" style="520" customWidth="1"/>
    <col min="13837" max="13837" width="13.375" style="520" customWidth="1"/>
    <col min="13838" max="13838" width="19.375" style="520" customWidth="1"/>
    <col min="13839" max="13839" width="22.125" style="520" customWidth="1"/>
    <col min="13840" max="13840" width="4.25" style="520" customWidth="1"/>
    <col min="13841" max="14079" width="9" style="520"/>
    <col min="14080" max="14080" width="3.625" style="520" customWidth="1"/>
    <col min="14081" max="14090" width="2.375" style="520" customWidth="1"/>
    <col min="14091" max="14091" width="38.5" style="520" customWidth="1"/>
    <col min="14092" max="14092" width="21.125" style="520" customWidth="1"/>
    <col min="14093" max="14093" width="13.375" style="520" customWidth="1"/>
    <col min="14094" max="14094" width="19.375" style="520" customWidth="1"/>
    <col min="14095" max="14095" width="22.125" style="520" customWidth="1"/>
    <col min="14096" max="14096" width="4.25" style="520" customWidth="1"/>
    <col min="14097" max="14335" width="9" style="520"/>
    <col min="14336" max="14336" width="3.625" style="520" customWidth="1"/>
    <col min="14337" max="14346" width="2.375" style="520" customWidth="1"/>
    <col min="14347" max="14347" width="38.5" style="520" customWidth="1"/>
    <col min="14348" max="14348" width="21.125" style="520" customWidth="1"/>
    <col min="14349" max="14349" width="13.375" style="520" customWidth="1"/>
    <col min="14350" max="14350" width="19.375" style="520" customWidth="1"/>
    <col min="14351" max="14351" width="22.125" style="520" customWidth="1"/>
    <col min="14352" max="14352" width="4.25" style="520" customWidth="1"/>
    <col min="14353" max="14591" width="9" style="520"/>
    <col min="14592" max="14592" width="3.625" style="520" customWidth="1"/>
    <col min="14593" max="14602" width="2.375" style="520" customWidth="1"/>
    <col min="14603" max="14603" width="38.5" style="520" customWidth="1"/>
    <col min="14604" max="14604" width="21.125" style="520" customWidth="1"/>
    <col min="14605" max="14605" width="13.375" style="520" customWidth="1"/>
    <col min="14606" max="14606" width="19.375" style="520" customWidth="1"/>
    <col min="14607" max="14607" width="22.125" style="520" customWidth="1"/>
    <col min="14608" max="14608" width="4.25" style="520" customWidth="1"/>
    <col min="14609" max="14847" width="9" style="520"/>
    <col min="14848" max="14848" width="3.625" style="520" customWidth="1"/>
    <col min="14849" max="14858" width="2.375" style="520" customWidth="1"/>
    <col min="14859" max="14859" width="38.5" style="520" customWidth="1"/>
    <col min="14860" max="14860" width="21.125" style="520" customWidth="1"/>
    <col min="14861" max="14861" width="13.375" style="520" customWidth="1"/>
    <col min="14862" max="14862" width="19.375" style="520" customWidth="1"/>
    <col min="14863" max="14863" width="22.125" style="520" customWidth="1"/>
    <col min="14864" max="14864" width="4.25" style="520" customWidth="1"/>
    <col min="14865" max="15103" width="9" style="520"/>
    <col min="15104" max="15104" width="3.625" style="520" customWidth="1"/>
    <col min="15105" max="15114" width="2.375" style="520" customWidth="1"/>
    <col min="15115" max="15115" width="38.5" style="520" customWidth="1"/>
    <col min="15116" max="15116" width="21.125" style="520" customWidth="1"/>
    <col min="15117" max="15117" width="13.375" style="520" customWidth="1"/>
    <col min="15118" max="15118" width="19.375" style="520" customWidth="1"/>
    <col min="15119" max="15119" width="22.125" style="520" customWidth="1"/>
    <col min="15120" max="15120" width="4.25" style="520" customWidth="1"/>
    <col min="15121" max="15359" width="9" style="520"/>
    <col min="15360" max="15360" width="3.625" style="520" customWidth="1"/>
    <col min="15361" max="15370" width="2.375" style="520" customWidth="1"/>
    <col min="15371" max="15371" width="38.5" style="520" customWidth="1"/>
    <col min="15372" max="15372" width="21.125" style="520" customWidth="1"/>
    <col min="15373" max="15373" width="13.375" style="520" customWidth="1"/>
    <col min="15374" max="15374" width="19.375" style="520" customWidth="1"/>
    <col min="15375" max="15375" width="22.125" style="520" customWidth="1"/>
    <col min="15376" max="15376" width="4.25" style="520" customWidth="1"/>
    <col min="15377" max="15615" width="9" style="520"/>
    <col min="15616" max="15616" width="3.625" style="520" customWidth="1"/>
    <col min="15617" max="15626" width="2.375" style="520" customWidth="1"/>
    <col min="15627" max="15627" width="38.5" style="520" customWidth="1"/>
    <col min="15628" max="15628" width="21.125" style="520" customWidth="1"/>
    <col min="15629" max="15629" width="13.375" style="520" customWidth="1"/>
    <col min="15630" max="15630" width="19.375" style="520" customWidth="1"/>
    <col min="15631" max="15631" width="22.125" style="520" customWidth="1"/>
    <col min="15632" max="15632" width="4.25" style="520" customWidth="1"/>
    <col min="15633" max="15871" width="9" style="520"/>
    <col min="15872" max="15872" width="3.625" style="520" customWidth="1"/>
    <col min="15873" max="15882" width="2.375" style="520" customWidth="1"/>
    <col min="15883" max="15883" width="38.5" style="520" customWidth="1"/>
    <col min="15884" max="15884" width="21.125" style="520" customWidth="1"/>
    <col min="15885" max="15885" width="13.375" style="520" customWidth="1"/>
    <col min="15886" max="15886" width="19.375" style="520" customWidth="1"/>
    <col min="15887" max="15887" width="22.125" style="520" customWidth="1"/>
    <col min="15888" max="15888" width="4.25" style="520" customWidth="1"/>
    <col min="15889" max="16127" width="9" style="520"/>
    <col min="16128" max="16128" width="3.625" style="520" customWidth="1"/>
    <col min="16129" max="16138" width="2.375" style="520" customWidth="1"/>
    <col min="16139" max="16139" width="38.5" style="520" customWidth="1"/>
    <col min="16140" max="16140" width="21.125" style="520" customWidth="1"/>
    <col min="16141" max="16141" width="13.375" style="520" customWidth="1"/>
    <col min="16142" max="16142" width="19.375" style="520" customWidth="1"/>
    <col min="16143" max="16143" width="22.125" style="520" customWidth="1"/>
    <col min="16144" max="16144" width="4.25" style="520" customWidth="1"/>
    <col min="16145" max="16384" width="9" style="520"/>
  </cols>
  <sheetData>
    <row r="1" spans="1:16" ht="21" customHeight="1" x14ac:dyDescent="0.15">
      <c r="A1" s="2485" t="s">
        <v>856</v>
      </c>
      <c r="B1" s="2486"/>
      <c r="C1" s="2486"/>
      <c r="D1" s="2486"/>
      <c r="E1" s="2486"/>
      <c r="F1" s="2486"/>
      <c r="G1" s="2486"/>
      <c r="H1" s="2486"/>
      <c r="I1" s="2486"/>
      <c r="J1" s="2486"/>
      <c r="K1" s="2486"/>
      <c r="L1" s="2486"/>
      <c r="M1" s="2486"/>
      <c r="N1" s="2486"/>
      <c r="O1" s="2486"/>
      <c r="P1" s="2486"/>
    </row>
    <row r="2" spans="1:16" ht="4.5" customHeight="1" thickBot="1" x14ac:dyDescent="0.2">
      <c r="B2" s="2487"/>
      <c r="C2" s="2487"/>
      <c r="D2" s="2487"/>
      <c r="E2" s="2487"/>
      <c r="F2" s="2487"/>
      <c r="G2" s="2487"/>
      <c r="H2" s="2487"/>
      <c r="I2" s="2487"/>
      <c r="J2" s="2487"/>
      <c r="K2" s="2487"/>
      <c r="L2" s="2487"/>
      <c r="M2" s="2487"/>
      <c r="N2" s="2487"/>
      <c r="O2" s="2487"/>
      <c r="P2" s="521"/>
    </row>
    <row r="3" spans="1:16" s="526" customFormat="1" ht="24.95" customHeight="1" thickBot="1" x14ac:dyDescent="0.2">
      <c r="A3" s="522" t="s">
        <v>857</v>
      </c>
      <c r="B3" s="2488" t="s">
        <v>255</v>
      </c>
      <c r="C3" s="2489"/>
      <c r="D3" s="2489"/>
      <c r="E3" s="2489"/>
      <c r="F3" s="2489"/>
      <c r="G3" s="2489"/>
      <c r="H3" s="2489"/>
      <c r="I3" s="2489"/>
      <c r="J3" s="2489"/>
      <c r="K3" s="2490"/>
      <c r="L3" s="523" t="s">
        <v>858</v>
      </c>
      <c r="M3" s="524" t="s">
        <v>118</v>
      </c>
      <c r="N3" s="525" t="s">
        <v>859</v>
      </c>
      <c r="O3" s="2491" t="s">
        <v>860</v>
      </c>
      <c r="P3" s="2492"/>
    </row>
    <row r="4" spans="1:16" s="526" customFormat="1" ht="25.5" customHeight="1" thickTop="1" x14ac:dyDescent="0.15">
      <c r="A4" s="527">
        <v>1</v>
      </c>
      <c r="B4" s="528"/>
      <c r="C4" s="529"/>
      <c r="D4" s="529"/>
      <c r="E4" s="529"/>
      <c r="F4" s="529"/>
      <c r="G4" s="529"/>
      <c r="H4" s="529"/>
      <c r="I4" s="529"/>
      <c r="J4" s="529"/>
      <c r="K4" s="530"/>
      <c r="L4" s="531"/>
      <c r="M4" s="532"/>
      <c r="N4" s="533" t="s">
        <v>861</v>
      </c>
      <c r="O4" s="2493"/>
      <c r="P4" s="2494"/>
    </row>
    <row r="5" spans="1:16" s="526" customFormat="1" ht="25.5" customHeight="1" x14ac:dyDescent="0.15">
      <c r="A5" s="534">
        <v>2</v>
      </c>
      <c r="B5" s="535"/>
      <c r="C5" s="536"/>
      <c r="D5" s="536"/>
      <c r="E5" s="536"/>
      <c r="F5" s="536"/>
      <c r="G5" s="536"/>
      <c r="H5" s="536"/>
      <c r="I5" s="536"/>
      <c r="J5" s="536"/>
      <c r="K5" s="537"/>
      <c r="L5" s="538"/>
      <c r="M5" s="539"/>
      <c r="N5" s="533" t="s">
        <v>861</v>
      </c>
      <c r="O5" s="2495"/>
      <c r="P5" s="2496"/>
    </row>
    <row r="6" spans="1:16" s="526" customFormat="1" ht="25.5" customHeight="1" x14ac:dyDescent="0.15">
      <c r="A6" s="534">
        <v>3</v>
      </c>
      <c r="B6" s="540"/>
      <c r="C6" s="541"/>
      <c r="D6" s="541"/>
      <c r="E6" s="541"/>
      <c r="F6" s="541"/>
      <c r="G6" s="541"/>
      <c r="H6" s="536"/>
      <c r="I6" s="536"/>
      <c r="J6" s="536"/>
      <c r="K6" s="537"/>
      <c r="L6" s="538"/>
      <c r="M6" s="539"/>
      <c r="N6" s="533" t="s">
        <v>861</v>
      </c>
      <c r="O6" s="2495"/>
      <c r="P6" s="2496"/>
    </row>
    <row r="7" spans="1:16" s="526" customFormat="1" ht="25.5" customHeight="1" x14ac:dyDescent="0.15">
      <c r="A7" s="534">
        <v>4</v>
      </c>
      <c r="B7" s="540"/>
      <c r="C7" s="541"/>
      <c r="D7" s="541"/>
      <c r="E7" s="541"/>
      <c r="F7" s="541"/>
      <c r="G7" s="541"/>
      <c r="H7" s="536"/>
      <c r="I7" s="536"/>
      <c r="J7" s="536"/>
      <c r="K7" s="537"/>
      <c r="L7" s="538"/>
      <c r="M7" s="539"/>
      <c r="N7" s="533" t="s">
        <v>861</v>
      </c>
      <c r="O7" s="2495"/>
      <c r="P7" s="2496"/>
    </row>
    <row r="8" spans="1:16" s="526" customFormat="1" ht="25.5" customHeight="1" x14ac:dyDescent="0.15">
      <c r="A8" s="534">
        <v>5</v>
      </c>
      <c r="B8" s="540"/>
      <c r="C8" s="541"/>
      <c r="D8" s="541"/>
      <c r="E8" s="541"/>
      <c r="F8" s="541"/>
      <c r="G8" s="541"/>
      <c r="H8" s="541"/>
      <c r="I8" s="541"/>
      <c r="J8" s="541"/>
      <c r="K8" s="542"/>
      <c r="L8" s="538"/>
      <c r="M8" s="539"/>
      <c r="N8" s="533" t="s">
        <v>861</v>
      </c>
      <c r="O8" s="2495"/>
      <c r="P8" s="2496"/>
    </row>
    <row r="9" spans="1:16" s="526" customFormat="1" ht="25.5" customHeight="1" x14ac:dyDescent="0.15">
      <c r="A9" s="534">
        <v>6</v>
      </c>
      <c r="B9" s="540"/>
      <c r="C9" s="541"/>
      <c r="D9" s="541"/>
      <c r="E9" s="541"/>
      <c r="F9" s="541"/>
      <c r="G9" s="541"/>
      <c r="H9" s="541"/>
      <c r="I9" s="541"/>
      <c r="J9" s="541"/>
      <c r="K9" s="542"/>
      <c r="L9" s="538"/>
      <c r="M9" s="539"/>
      <c r="N9" s="533" t="s">
        <v>861</v>
      </c>
      <c r="O9" s="2495"/>
      <c r="P9" s="2496"/>
    </row>
    <row r="10" spans="1:16" s="526" customFormat="1" ht="25.5" customHeight="1" x14ac:dyDescent="0.15">
      <c r="A10" s="534">
        <v>7</v>
      </c>
      <c r="B10" s="540"/>
      <c r="C10" s="541"/>
      <c r="D10" s="541"/>
      <c r="E10" s="541"/>
      <c r="F10" s="541"/>
      <c r="G10" s="541"/>
      <c r="H10" s="541"/>
      <c r="I10" s="541"/>
      <c r="J10" s="541"/>
      <c r="K10" s="542"/>
      <c r="L10" s="538"/>
      <c r="M10" s="539"/>
      <c r="N10" s="533" t="s">
        <v>861</v>
      </c>
      <c r="O10" s="2495"/>
      <c r="P10" s="2496"/>
    </row>
    <row r="11" spans="1:16" s="526" customFormat="1" ht="25.5" customHeight="1" x14ac:dyDescent="0.15">
      <c r="A11" s="534">
        <v>8</v>
      </c>
      <c r="B11" s="535"/>
      <c r="C11" s="543"/>
      <c r="D11" s="543"/>
      <c r="E11" s="543"/>
      <c r="F11" s="543"/>
      <c r="G11" s="543"/>
      <c r="H11" s="543"/>
      <c r="I11" s="543"/>
      <c r="J11" s="543"/>
      <c r="K11" s="544"/>
      <c r="L11" s="545"/>
      <c r="M11" s="539"/>
      <c r="N11" s="533" t="s">
        <v>861</v>
      </c>
      <c r="O11" s="2483"/>
      <c r="P11" s="2484"/>
    </row>
    <row r="12" spans="1:16" s="526" customFormat="1" ht="25.5" customHeight="1" x14ac:dyDescent="0.15">
      <c r="A12" s="534">
        <v>9</v>
      </c>
      <c r="B12" s="535"/>
      <c r="C12" s="543"/>
      <c r="D12" s="543"/>
      <c r="E12" s="543"/>
      <c r="F12" s="543"/>
      <c r="G12" s="543"/>
      <c r="H12" s="543"/>
      <c r="I12" s="543"/>
      <c r="J12" s="543"/>
      <c r="K12" s="544"/>
      <c r="L12" s="545"/>
      <c r="M12" s="539"/>
      <c r="N12" s="533" t="s">
        <v>861</v>
      </c>
      <c r="O12" s="2483"/>
      <c r="P12" s="2484"/>
    </row>
    <row r="13" spans="1:16" s="526" customFormat="1" ht="25.5" customHeight="1" x14ac:dyDescent="0.15">
      <c r="A13" s="534">
        <v>10</v>
      </c>
      <c r="B13" s="535"/>
      <c r="C13" s="543"/>
      <c r="D13" s="543"/>
      <c r="E13" s="543"/>
      <c r="F13" s="543"/>
      <c r="G13" s="543"/>
      <c r="H13" s="543"/>
      <c r="I13" s="543"/>
      <c r="J13" s="543"/>
      <c r="K13" s="544"/>
      <c r="L13" s="545"/>
      <c r="M13" s="539"/>
      <c r="N13" s="533" t="s">
        <v>861</v>
      </c>
      <c r="O13" s="2483"/>
      <c r="P13" s="2484"/>
    </row>
    <row r="14" spans="1:16" s="526" customFormat="1" ht="25.5" customHeight="1" x14ac:dyDescent="0.15">
      <c r="A14" s="534">
        <v>11</v>
      </c>
      <c r="B14" s="535"/>
      <c r="C14" s="543"/>
      <c r="D14" s="543"/>
      <c r="E14" s="543"/>
      <c r="F14" s="543"/>
      <c r="G14" s="543"/>
      <c r="H14" s="543"/>
      <c r="I14" s="543"/>
      <c r="J14" s="543"/>
      <c r="K14" s="544"/>
      <c r="L14" s="545"/>
      <c r="M14" s="539"/>
      <c r="N14" s="533" t="s">
        <v>861</v>
      </c>
      <c r="O14" s="2483"/>
      <c r="P14" s="2484"/>
    </row>
    <row r="15" spans="1:16" s="526" customFormat="1" ht="25.5" customHeight="1" x14ac:dyDescent="0.15">
      <c r="A15" s="534">
        <v>12</v>
      </c>
      <c r="B15" s="535"/>
      <c r="C15" s="543"/>
      <c r="D15" s="543"/>
      <c r="E15" s="543"/>
      <c r="F15" s="543"/>
      <c r="G15" s="543"/>
      <c r="H15" s="543"/>
      <c r="I15" s="543"/>
      <c r="J15" s="543"/>
      <c r="K15" s="544"/>
      <c r="L15" s="545"/>
      <c r="M15" s="539"/>
      <c r="N15" s="533" t="s">
        <v>861</v>
      </c>
      <c r="O15" s="2483"/>
      <c r="P15" s="2484"/>
    </row>
    <row r="16" spans="1:16" s="526" customFormat="1" ht="25.5" customHeight="1" x14ac:dyDescent="0.15">
      <c r="A16" s="534">
        <v>13</v>
      </c>
      <c r="B16" s="535"/>
      <c r="C16" s="543"/>
      <c r="D16" s="543"/>
      <c r="E16" s="543"/>
      <c r="F16" s="543"/>
      <c r="G16" s="543"/>
      <c r="H16" s="543"/>
      <c r="I16" s="543"/>
      <c r="J16" s="543"/>
      <c r="K16" s="544"/>
      <c r="L16" s="545"/>
      <c r="M16" s="539"/>
      <c r="N16" s="533" t="s">
        <v>861</v>
      </c>
      <c r="O16" s="2483"/>
      <c r="P16" s="2484"/>
    </row>
    <row r="17" spans="1:16" s="526" customFormat="1" ht="25.5" customHeight="1" x14ac:dyDescent="0.15">
      <c r="A17" s="534">
        <v>14</v>
      </c>
      <c r="B17" s="535"/>
      <c r="C17" s="543"/>
      <c r="D17" s="543"/>
      <c r="E17" s="543"/>
      <c r="F17" s="543"/>
      <c r="G17" s="543"/>
      <c r="H17" s="543"/>
      <c r="I17" s="543"/>
      <c r="J17" s="543"/>
      <c r="K17" s="544"/>
      <c r="L17" s="545"/>
      <c r="M17" s="539"/>
      <c r="N17" s="533" t="s">
        <v>861</v>
      </c>
      <c r="O17" s="2483"/>
      <c r="P17" s="2484"/>
    </row>
    <row r="18" spans="1:16" s="526" customFormat="1" ht="25.5" customHeight="1" x14ac:dyDescent="0.15">
      <c r="A18" s="534">
        <v>15</v>
      </c>
      <c r="B18" s="535"/>
      <c r="C18" s="543"/>
      <c r="D18" s="543"/>
      <c r="E18" s="543"/>
      <c r="F18" s="543"/>
      <c r="G18" s="543"/>
      <c r="H18" s="543"/>
      <c r="I18" s="543"/>
      <c r="J18" s="543"/>
      <c r="K18" s="544"/>
      <c r="L18" s="545"/>
      <c r="M18" s="539"/>
      <c r="N18" s="533" t="s">
        <v>861</v>
      </c>
      <c r="O18" s="2483"/>
      <c r="P18" s="2484"/>
    </row>
    <row r="19" spans="1:16" s="526" customFormat="1" ht="25.5" customHeight="1" x14ac:dyDescent="0.15">
      <c r="A19" s="534">
        <v>16</v>
      </c>
      <c r="B19" s="535"/>
      <c r="C19" s="543"/>
      <c r="D19" s="543"/>
      <c r="E19" s="543"/>
      <c r="F19" s="543"/>
      <c r="G19" s="543"/>
      <c r="H19" s="543"/>
      <c r="I19" s="543"/>
      <c r="J19" s="543"/>
      <c r="K19" s="544"/>
      <c r="L19" s="545"/>
      <c r="M19" s="539"/>
      <c r="N19" s="533" t="s">
        <v>861</v>
      </c>
      <c r="O19" s="2483"/>
      <c r="P19" s="2484"/>
    </row>
    <row r="20" spans="1:16" s="526" customFormat="1" ht="25.5" customHeight="1" x14ac:dyDescent="0.15">
      <c r="A20" s="534">
        <v>17</v>
      </c>
      <c r="B20" s="535"/>
      <c r="C20" s="543"/>
      <c r="D20" s="543"/>
      <c r="E20" s="543"/>
      <c r="F20" s="543"/>
      <c r="G20" s="543"/>
      <c r="H20" s="543"/>
      <c r="I20" s="543"/>
      <c r="J20" s="543"/>
      <c r="K20" s="544"/>
      <c r="L20" s="545"/>
      <c r="M20" s="539"/>
      <c r="N20" s="533" t="s">
        <v>861</v>
      </c>
      <c r="O20" s="2483"/>
      <c r="P20" s="2484"/>
    </row>
    <row r="21" spans="1:16" s="526" customFormat="1" ht="25.5" customHeight="1" x14ac:dyDescent="0.15">
      <c r="A21" s="534">
        <v>18</v>
      </c>
      <c r="B21" s="535"/>
      <c r="C21" s="543"/>
      <c r="D21" s="543"/>
      <c r="E21" s="543"/>
      <c r="F21" s="543"/>
      <c r="G21" s="543"/>
      <c r="H21" s="543"/>
      <c r="I21" s="543"/>
      <c r="J21" s="543"/>
      <c r="K21" s="544"/>
      <c r="L21" s="545"/>
      <c r="M21" s="539"/>
      <c r="N21" s="533" t="s">
        <v>861</v>
      </c>
      <c r="O21" s="2483"/>
      <c r="P21" s="2484"/>
    </row>
    <row r="22" spans="1:16" s="526" customFormat="1" ht="25.5" customHeight="1" x14ac:dyDescent="0.15">
      <c r="A22" s="534">
        <v>19</v>
      </c>
      <c r="B22" s="535"/>
      <c r="C22" s="543"/>
      <c r="D22" s="543"/>
      <c r="E22" s="543"/>
      <c r="F22" s="543"/>
      <c r="G22" s="543"/>
      <c r="H22" s="543"/>
      <c r="I22" s="543"/>
      <c r="J22" s="543"/>
      <c r="K22" s="544"/>
      <c r="L22" s="545"/>
      <c r="M22" s="539"/>
      <c r="N22" s="533" t="s">
        <v>861</v>
      </c>
      <c r="O22" s="2483"/>
      <c r="P22" s="2484"/>
    </row>
    <row r="23" spans="1:16" s="526" customFormat="1" ht="25.5" customHeight="1" thickBot="1" x14ac:dyDescent="0.2">
      <c r="A23" s="546">
        <v>20</v>
      </c>
      <c r="B23" s="547"/>
      <c r="C23" s="548"/>
      <c r="D23" s="548"/>
      <c r="E23" s="548"/>
      <c r="F23" s="548"/>
      <c r="G23" s="548"/>
      <c r="H23" s="548"/>
      <c r="I23" s="548"/>
      <c r="J23" s="548"/>
      <c r="K23" s="549"/>
      <c r="L23" s="550"/>
      <c r="M23" s="551"/>
      <c r="N23" s="552" t="s">
        <v>861</v>
      </c>
      <c r="O23" s="2481"/>
      <c r="P23" s="2482"/>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5"/>
  <dataValidations count="1">
    <dataValidation type="list" allowBlank="1" showInputMessage="1" showErrorMessage="1" sqref="M4:M23 JH4:JH23 TD4:TD23 ACZ4:ACZ23 AMV4:AMV23 AWR4:AWR23 BGN4:BGN23 BQJ4:BQJ23 CAF4:CAF23 CKB4:CKB23 CTX4:CTX23 DDT4:DDT23 DNP4:DNP23 DXL4:DXL23 EHH4:EHH23 ERD4:ERD23 FAZ4:FAZ23 FKV4:FKV23 FUR4:FUR23 GEN4:GEN23 GOJ4:GOJ23 GYF4:GYF23 HIB4:HIB23 HRX4:HRX23 IBT4:IBT23 ILP4:ILP23 IVL4:IVL23 JFH4:JFH23 JPD4:JPD23 JYZ4:JYZ23 KIV4:KIV23 KSR4:KSR23 LCN4:LCN23 LMJ4:LMJ23 LWF4:LWF23 MGB4:MGB23 MPX4:MPX23 MZT4:MZT23 NJP4:NJP23 NTL4:NTL23 ODH4:ODH23 OND4:OND23 OWZ4:OWZ23 PGV4:PGV23 PQR4:PQR23 QAN4:QAN23 QKJ4:QKJ23 QUF4:QUF23 REB4:REB23 RNX4:RNX23 RXT4:RXT23 SHP4:SHP23 SRL4:SRL23 TBH4:TBH23 TLD4:TLD23 TUZ4:TUZ23 UEV4:UEV23 UOR4:UOR23 UYN4:UYN23 VIJ4:VIJ23 VSF4:VSF23 WCB4:WCB23 WLX4:WLX23 WVT4:WVT23 M65506:M65525 JH65506:JH65525 TD65506:TD65525 ACZ65506:ACZ65525 AMV65506:AMV65525 AWR65506:AWR65525 BGN65506:BGN65525 BQJ65506:BQJ65525 CAF65506:CAF65525 CKB65506:CKB65525 CTX65506:CTX65525 DDT65506:DDT65525 DNP65506:DNP65525 DXL65506:DXL65525 EHH65506:EHH65525 ERD65506:ERD65525 FAZ65506:FAZ65525 FKV65506:FKV65525 FUR65506:FUR65525 GEN65506:GEN65525 GOJ65506:GOJ65525 GYF65506:GYF65525 HIB65506:HIB65525 HRX65506:HRX65525 IBT65506:IBT65525 ILP65506:ILP65525 IVL65506:IVL65525 JFH65506:JFH65525 JPD65506:JPD65525 JYZ65506:JYZ65525 KIV65506:KIV65525 KSR65506:KSR65525 LCN65506:LCN65525 LMJ65506:LMJ65525 LWF65506:LWF65525 MGB65506:MGB65525 MPX65506:MPX65525 MZT65506:MZT65525 NJP65506:NJP65525 NTL65506:NTL65525 ODH65506:ODH65525 OND65506:OND65525 OWZ65506:OWZ65525 PGV65506:PGV65525 PQR65506:PQR65525 QAN65506:QAN65525 QKJ65506:QKJ65525 QUF65506:QUF65525 REB65506:REB65525 RNX65506:RNX65525 RXT65506:RXT65525 SHP65506:SHP65525 SRL65506:SRL65525 TBH65506:TBH65525 TLD65506:TLD65525 TUZ65506:TUZ65525 UEV65506:UEV65525 UOR65506:UOR65525 UYN65506:UYN65525 VIJ65506:VIJ65525 VSF65506:VSF65525 WCB65506:WCB65525 WLX65506:WLX65525 WVT65506:WVT65525 M131042:M131061 JH131042:JH131061 TD131042:TD131061 ACZ131042:ACZ131061 AMV131042:AMV131061 AWR131042:AWR131061 BGN131042:BGN131061 BQJ131042:BQJ131061 CAF131042:CAF131061 CKB131042:CKB131061 CTX131042:CTX131061 DDT131042:DDT131061 DNP131042:DNP131061 DXL131042:DXL131061 EHH131042:EHH131061 ERD131042:ERD131061 FAZ131042:FAZ131061 FKV131042:FKV131061 FUR131042:FUR131061 GEN131042:GEN131061 GOJ131042:GOJ131061 GYF131042:GYF131061 HIB131042:HIB131061 HRX131042:HRX131061 IBT131042:IBT131061 ILP131042:ILP131061 IVL131042:IVL131061 JFH131042:JFH131061 JPD131042:JPD131061 JYZ131042:JYZ131061 KIV131042:KIV131061 KSR131042:KSR131061 LCN131042:LCN131061 LMJ131042:LMJ131061 LWF131042:LWF131061 MGB131042:MGB131061 MPX131042:MPX131061 MZT131042:MZT131061 NJP131042:NJP131061 NTL131042:NTL131061 ODH131042:ODH131061 OND131042:OND131061 OWZ131042:OWZ131061 PGV131042:PGV131061 PQR131042:PQR131061 QAN131042:QAN131061 QKJ131042:QKJ131061 QUF131042:QUF131061 REB131042:REB131061 RNX131042:RNX131061 RXT131042:RXT131061 SHP131042:SHP131061 SRL131042:SRL131061 TBH131042:TBH131061 TLD131042:TLD131061 TUZ131042:TUZ131061 UEV131042:UEV131061 UOR131042:UOR131061 UYN131042:UYN131061 VIJ131042:VIJ131061 VSF131042:VSF131061 WCB131042:WCB131061 WLX131042:WLX131061 WVT131042:WVT131061 M196578:M196597 JH196578:JH196597 TD196578:TD196597 ACZ196578:ACZ196597 AMV196578:AMV196597 AWR196578:AWR196597 BGN196578:BGN196597 BQJ196578:BQJ196597 CAF196578:CAF196597 CKB196578:CKB196597 CTX196578:CTX196597 DDT196578:DDT196597 DNP196578:DNP196597 DXL196578:DXL196597 EHH196578:EHH196597 ERD196578:ERD196597 FAZ196578:FAZ196597 FKV196578:FKV196597 FUR196578:FUR196597 GEN196578:GEN196597 GOJ196578:GOJ196597 GYF196578:GYF196597 HIB196578:HIB196597 HRX196578:HRX196597 IBT196578:IBT196597 ILP196578:ILP196597 IVL196578:IVL196597 JFH196578:JFH196597 JPD196578:JPD196597 JYZ196578:JYZ196597 KIV196578:KIV196597 KSR196578:KSR196597 LCN196578:LCN196597 LMJ196578:LMJ196597 LWF196578:LWF196597 MGB196578:MGB196597 MPX196578:MPX196597 MZT196578:MZT196597 NJP196578:NJP196597 NTL196578:NTL196597 ODH196578:ODH196597 OND196578:OND196597 OWZ196578:OWZ196597 PGV196578:PGV196597 PQR196578:PQR196597 QAN196578:QAN196597 QKJ196578:QKJ196597 QUF196578:QUF196597 REB196578:REB196597 RNX196578:RNX196597 RXT196578:RXT196597 SHP196578:SHP196597 SRL196578:SRL196597 TBH196578:TBH196597 TLD196578:TLD196597 TUZ196578:TUZ196597 UEV196578:UEV196597 UOR196578:UOR196597 UYN196578:UYN196597 VIJ196578:VIJ196597 VSF196578:VSF196597 WCB196578:WCB196597 WLX196578:WLX196597 WVT196578:WVT196597 M262114:M262133 JH262114:JH262133 TD262114:TD262133 ACZ262114:ACZ262133 AMV262114:AMV262133 AWR262114:AWR262133 BGN262114:BGN262133 BQJ262114:BQJ262133 CAF262114:CAF262133 CKB262114:CKB262133 CTX262114:CTX262133 DDT262114:DDT262133 DNP262114:DNP262133 DXL262114:DXL262133 EHH262114:EHH262133 ERD262114:ERD262133 FAZ262114:FAZ262133 FKV262114:FKV262133 FUR262114:FUR262133 GEN262114:GEN262133 GOJ262114:GOJ262133 GYF262114:GYF262133 HIB262114:HIB262133 HRX262114:HRX262133 IBT262114:IBT262133 ILP262114:ILP262133 IVL262114:IVL262133 JFH262114:JFH262133 JPD262114:JPD262133 JYZ262114:JYZ262133 KIV262114:KIV262133 KSR262114:KSR262133 LCN262114:LCN262133 LMJ262114:LMJ262133 LWF262114:LWF262133 MGB262114:MGB262133 MPX262114:MPX262133 MZT262114:MZT262133 NJP262114:NJP262133 NTL262114:NTL262133 ODH262114:ODH262133 OND262114:OND262133 OWZ262114:OWZ262133 PGV262114:PGV262133 PQR262114:PQR262133 QAN262114:QAN262133 QKJ262114:QKJ262133 QUF262114:QUF262133 REB262114:REB262133 RNX262114:RNX262133 RXT262114:RXT262133 SHP262114:SHP262133 SRL262114:SRL262133 TBH262114:TBH262133 TLD262114:TLD262133 TUZ262114:TUZ262133 UEV262114:UEV262133 UOR262114:UOR262133 UYN262114:UYN262133 VIJ262114:VIJ262133 VSF262114:VSF262133 WCB262114:WCB262133 WLX262114:WLX262133 WVT262114:WVT262133 M327650:M327669 JH327650:JH327669 TD327650:TD327669 ACZ327650:ACZ327669 AMV327650:AMV327669 AWR327650:AWR327669 BGN327650:BGN327669 BQJ327650:BQJ327669 CAF327650:CAF327669 CKB327650:CKB327669 CTX327650:CTX327669 DDT327650:DDT327669 DNP327650:DNP327669 DXL327650:DXL327669 EHH327650:EHH327669 ERD327650:ERD327669 FAZ327650:FAZ327669 FKV327650:FKV327669 FUR327650:FUR327669 GEN327650:GEN327669 GOJ327650:GOJ327669 GYF327650:GYF327669 HIB327650:HIB327669 HRX327650:HRX327669 IBT327650:IBT327669 ILP327650:ILP327669 IVL327650:IVL327669 JFH327650:JFH327669 JPD327650:JPD327669 JYZ327650:JYZ327669 KIV327650:KIV327669 KSR327650:KSR327669 LCN327650:LCN327669 LMJ327650:LMJ327669 LWF327650:LWF327669 MGB327650:MGB327669 MPX327650:MPX327669 MZT327650:MZT327669 NJP327650:NJP327669 NTL327650:NTL327669 ODH327650:ODH327669 OND327650:OND327669 OWZ327650:OWZ327669 PGV327650:PGV327669 PQR327650:PQR327669 QAN327650:QAN327669 QKJ327650:QKJ327669 QUF327650:QUF327669 REB327650:REB327669 RNX327650:RNX327669 RXT327650:RXT327669 SHP327650:SHP327669 SRL327650:SRL327669 TBH327650:TBH327669 TLD327650:TLD327669 TUZ327650:TUZ327669 UEV327650:UEV327669 UOR327650:UOR327669 UYN327650:UYN327669 VIJ327650:VIJ327669 VSF327650:VSF327669 WCB327650:WCB327669 WLX327650:WLX327669 WVT327650:WVT327669 M393186:M393205 JH393186:JH393205 TD393186:TD393205 ACZ393186:ACZ393205 AMV393186:AMV393205 AWR393186:AWR393205 BGN393186:BGN393205 BQJ393186:BQJ393205 CAF393186:CAF393205 CKB393186:CKB393205 CTX393186:CTX393205 DDT393186:DDT393205 DNP393186:DNP393205 DXL393186:DXL393205 EHH393186:EHH393205 ERD393186:ERD393205 FAZ393186:FAZ393205 FKV393186:FKV393205 FUR393186:FUR393205 GEN393186:GEN393205 GOJ393186:GOJ393205 GYF393186:GYF393205 HIB393186:HIB393205 HRX393186:HRX393205 IBT393186:IBT393205 ILP393186:ILP393205 IVL393186:IVL393205 JFH393186:JFH393205 JPD393186:JPD393205 JYZ393186:JYZ393205 KIV393186:KIV393205 KSR393186:KSR393205 LCN393186:LCN393205 LMJ393186:LMJ393205 LWF393186:LWF393205 MGB393186:MGB393205 MPX393186:MPX393205 MZT393186:MZT393205 NJP393186:NJP393205 NTL393186:NTL393205 ODH393186:ODH393205 OND393186:OND393205 OWZ393186:OWZ393205 PGV393186:PGV393205 PQR393186:PQR393205 QAN393186:QAN393205 QKJ393186:QKJ393205 QUF393186:QUF393205 REB393186:REB393205 RNX393186:RNX393205 RXT393186:RXT393205 SHP393186:SHP393205 SRL393186:SRL393205 TBH393186:TBH393205 TLD393186:TLD393205 TUZ393186:TUZ393205 UEV393186:UEV393205 UOR393186:UOR393205 UYN393186:UYN393205 VIJ393186:VIJ393205 VSF393186:VSF393205 WCB393186:WCB393205 WLX393186:WLX393205 WVT393186:WVT393205 M458722:M458741 JH458722:JH458741 TD458722:TD458741 ACZ458722:ACZ458741 AMV458722:AMV458741 AWR458722:AWR458741 BGN458722:BGN458741 BQJ458722:BQJ458741 CAF458722:CAF458741 CKB458722:CKB458741 CTX458722:CTX458741 DDT458722:DDT458741 DNP458722:DNP458741 DXL458722:DXL458741 EHH458722:EHH458741 ERD458722:ERD458741 FAZ458722:FAZ458741 FKV458722:FKV458741 FUR458722:FUR458741 GEN458722:GEN458741 GOJ458722:GOJ458741 GYF458722:GYF458741 HIB458722:HIB458741 HRX458722:HRX458741 IBT458722:IBT458741 ILP458722:ILP458741 IVL458722:IVL458741 JFH458722:JFH458741 JPD458722:JPD458741 JYZ458722:JYZ458741 KIV458722:KIV458741 KSR458722:KSR458741 LCN458722:LCN458741 LMJ458722:LMJ458741 LWF458722:LWF458741 MGB458722:MGB458741 MPX458722:MPX458741 MZT458722:MZT458741 NJP458722:NJP458741 NTL458722:NTL458741 ODH458722:ODH458741 OND458722:OND458741 OWZ458722:OWZ458741 PGV458722:PGV458741 PQR458722:PQR458741 QAN458722:QAN458741 QKJ458722:QKJ458741 QUF458722:QUF458741 REB458722:REB458741 RNX458722:RNX458741 RXT458722:RXT458741 SHP458722:SHP458741 SRL458722:SRL458741 TBH458722:TBH458741 TLD458722:TLD458741 TUZ458722:TUZ458741 UEV458722:UEV458741 UOR458722:UOR458741 UYN458722:UYN458741 VIJ458722:VIJ458741 VSF458722:VSF458741 WCB458722:WCB458741 WLX458722:WLX458741 WVT458722:WVT458741 M524258:M524277 JH524258:JH524277 TD524258:TD524277 ACZ524258:ACZ524277 AMV524258:AMV524277 AWR524258:AWR524277 BGN524258:BGN524277 BQJ524258:BQJ524277 CAF524258:CAF524277 CKB524258:CKB524277 CTX524258:CTX524277 DDT524258:DDT524277 DNP524258:DNP524277 DXL524258:DXL524277 EHH524258:EHH524277 ERD524258:ERD524277 FAZ524258:FAZ524277 FKV524258:FKV524277 FUR524258:FUR524277 GEN524258:GEN524277 GOJ524258:GOJ524277 GYF524258:GYF524277 HIB524258:HIB524277 HRX524258:HRX524277 IBT524258:IBT524277 ILP524258:ILP524277 IVL524258:IVL524277 JFH524258:JFH524277 JPD524258:JPD524277 JYZ524258:JYZ524277 KIV524258:KIV524277 KSR524258:KSR524277 LCN524258:LCN524277 LMJ524258:LMJ524277 LWF524258:LWF524277 MGB524258:MGB524277 MPX524258:MPX524277 MZT524258:MZT524277 NJP524258:NJP524277 NTL524258:NTL524277 ODH524258:ODH524277 OND524258:OND524277 OWZ524258:OWZ524277 PGV524258:PGV524277 PQR524258:PQR524277 QAN524258:QAN524277 QKJ524258:QKJ524277 QUF524258:QUF524277 REB524258:REB524277 RNX524258:RNX524277 RXT524258:RXT524277 SHP524258:SHP524277 SRL524258:SRL524277 TBH524258:TBH524277 TLD524258:TLD524277 TUZ524258:TUZ524277 UEV524258:UEV524277 UOR524258:UOR524277 UYN524258:UYN524277 VIJ524258:VIJ524277 VSF524258:VSF524277 WCB524258:WCB524277 WLX524258:WLX524277 WVT524258:WVT524277 M589794:M589813 JH589794:JH589813 TD589794:TD589813 ACZ589794:ACZ589813 AMV589794:AMV589813 AWR589794:AWR589813 BGN589794:BGN589813 BQJ589794:BQJ589813 CAF589794:CAF589813 CKB589794:CKB589813 CTX589794:CTX589813 DDT589794:DDT589813 DNP589794:DNP589813 DXL589794:DXL589813 EHH589794:EHH589813 ERD589794:ERD589813 FAZ589794:FAZ589813 FKV589794:FKV589813 FUR589794:FUR589813 GEN589794:GEN589813 GOJ589794:GOJ589813 GYF589794:GYF589813 HIB589794:HIB589813 HRX589794:HRX589813 IBT589794:IBT589813 ILP589794:ILP589813 IVL589794:IVL589813 JFH589794:JFH589813 JPD589794:JPD589813 JYZ589794:JYZ589813 KIV589794:KIV589813 KSR589794:KSR589813 LCN589794:LCN589813 LMJ589794:LMJ589813 LWF589794:LWF589813 MGB589794:MGB589813 MPX589794:MPX589813 MZT589794:MZT589813 NJP589794:NJP589813 NTL589794:NTL589813 ODH589794:ODH589813 OND589794:OND589813 OWZ589794:OWZ589813 PGV589794:PGV589813 PQR589794:PQR589813 QAN589794:QAN589813 QKJ589794:QKJ589813 QUF589794:QUF589813 REB589794:REB589813 RNX589794:RNX589813 RXT589794:RXT589813 SHP589794:SHP589813 SRL589794:SRL589813 TBH589794:TBH589813 TLD589794:TLD589813 TUZ589794:TUZ589813 UEV589794:UEV589813 UOR589794:UOR589813 UYN589794:UYN589813 VIJ589794:VIJ589813 VSF589794:VSF589813 WCB589794:WCB589813 WLX589794:WLX589813 WVT589794:WVT589813 M655330:M655349 JH655330:JH655349 TD655330:TD655349 ACZ655330:ACZ655349 AMV655330:AMV655349 AWR655330:AWR655349 BGN655330:BGN655349 BQJ655330:BQJ655349 CAF655330:CAF655349 CKB655330:CKB655349 CTX655330:CTX655349 DDT655330:DDT655349 DNP655330:DNP655349 DXL655330:DXL655349 EHH655330:EHH655349 ERD655330:ERD655349 FAZ655330:FAZ655349 FKV655330:FKV655349 FUR655330:FUR655349 GEN655330:GEN655349 GOJ655330:GOJ655349 GYF655330:GYF655349 HIB655330:HIB655349 HRX655330:HRX655349 IBT655330:IBT655349 ILP655330:ILP655349 IVL655330:IVL655349 JFH655330:JFH655349 JPD655330:JPD655349 JYZ655330:JYZ655349 KIV655330:KIV655349 KSR655330:KSR655349 LCN655330:LCN655349 LMJ655330:LMJ655349 LWF655330:LWF655349 MGB655330:MGB655349 MPX655330:MPX655349 MZT655330:MZT655349 NJP655330:NJP655349 NTL655330:NTL655349 ODH655330:ODH655349 OND655330:OND655349 OWZ655330:OWZ655349 PGV655330:PGV655349 PQR655330:PQR655349 QAN655330:QAN655349 QKJ655330:QKJ655349 QUF655330:QUF655349 REB655330:REB655349 RNX655330:RNX655349 RXT655330:RXT655349 SHP655330:SHP655349 SRL655330:SRL655349 TBH655330:TBH655349 TLD655330:TLD655349 TUZ655330:TUZ655349 UEV655330:UEV655349 UOR655330:UOR655349 UYN655330:UYN655349 VIJ655330:VIJ655349 VSF655330:VSF655349 WCB655330:WCB655349 WLX655330:WLX655349 WVT655330:WVT655349 M720866:M720885 JH720866:JH720885 TD720866:TD720885 ACZ720866:ACZ720885 AMV720866:AMV720885 AWR720866:AWR720885 BGN720866:BGN720885 BQJ720866:BQJ720885 CAF720866:CAF720885 CKB720866:CKB720885 CTX720866:CTX720885 DDT720866:DDT720885 DNP720866:DNP720885 DXL720866:DXL720885 EHH720866:EHH720885 ERD720866:ERD720885 FAZ720866:FAZ720885 FKV720866:FKV720885 FUR720866:FUR720885 GEN720866:GEN720885 GOJ720866:GOJ720885 GYF720866:GYF720885 HIB720866:HIB720885 HRX720866:HRX720885 IBT720866:IBT720885 ILP720866:ILP720885 IVL720866:IVL720885 JFH720866:JFH720885 JPD720866:JPD720885 JYZ720866:JYZ720885 KIV720866:KIV720885 KSR720866:KSR720885 LCN720866:LCN720885 LMJ720866:LMJ720885 LWF720866:LWF720885 MGB720866:MGB720885 MPX720866:MPX720885 MZT720866:MZT720885 NJP720866:NJP720885 NTL720866:NTL720885 ODH720866:ODH720885 OND720866:OND720885 OWZ720866:OWZ720885 PGV720866:PGV720885 PQR720866:PQR720885 QAN720866:QAN720885 QKJ720866:QKJ720885 QUF720866:QUF720885 REB720866:REB720885 RNX720866:RNX720885 RXT720866:RXT720885 SHP720866:SHP720885 SRL720866:SRL720885 TBH720866:TBH720885 TLD720866:TLD720885 TUZ720866:TUZ720885 UEV720866:UEV720885 UOR720866:UOR720885 UYN720866:UYN720885 VIJ720866:VIJ720885 VSF720866:VSF720885 WCB720866:WCB720885 WLX720866:WLX720885 WVT720866:WVT720885 M786402:M786421 JH786402:JH786421 TD786402:TD786421 ACZ786402:ACZ786421 AMV786402:AMV786421 AWR786402:AWR786421 BGN786402:BGN786421 BQJ786402:BQJ786421 CAF786402:CAF786421 CKB786402:CKB786421 CTX786402:CTX786421 DDT786402:DDT786421 DNP786402:DNP786421 DXL786402:DXL786421 EHH786402:EHH786421 ERD786402:ERD786421 FAZ786402:FAZ786421 FKV786402:FKV786421 FUR786402:FUR786421 GEN786402:GEN786421 GOJ786402:GOJ786421 GYF786402:GYF786421 HIB786402:HIB786421 HRX786402:HRX786421 IBT786402:IBT786421 ILP786402:ILP786421 IVL786402:IVL786421 JFH786402:JFH786421 JPD786402:JPD786421 JYZ786402:JYZ786421 KIV786402:KIV786421 KSR786402:KSR786421 LCN786402:LCN786421 LMJ786402:LMJ786421 LWF786402:LWF786421 MGB786402:MGB786421 MPX786402:MPX786421 MZT786402:MZT786421 NJP786402:NJP786421 NTL786402:NTL786421 ODH786402:ODH786421 OND786402:OND786421 OWZ786402:OWZ786421 PGV786402:PGV786421 PQR786402:PQR786421 QAN786402:QAN786421 QKJ786402:QKJ786421 QUF786402:QUF786421 REB786402:REB786421 RNX786402:RNX786421 RXT786402:RXT786421 SHP786402:SHP786421 SRL786402:SRL786421 TBH786402:TBH786421 TLD786402:TLD786421 TUZ786402:TUZ786421 UEV786402:UEV786421 UOR786402:UOR786421 UYN786402:UYN786421 VIJ786402:VIJ786421 VSF786402:VSF786421 WCB786402:WCB786421 WLX786402:WLX786421 WVT786402:WVT786421 M851938:M851957 JH851938:JH851957 TD851938:TD851957 ACZ851938:ACZ851957 AMV851938:AMV851957 AWR851938:AWR851957 BGN851938:BGN851957 BQJ851938:BQJ851957 CAF851938:CAF851957 CKB851938:CKB851957 CTX851938:CTX851957 DDT851938:DDT851957 DNP851938:DNP851957 DXL851938:DXL851957 EHH851938:EHH851957 ERD851938:ERD851957 FAZ851938:FAZ851957 FKV851938:FKV851957 FUR851938:FUR851957 GEN851938:GEN851957 GOJ851938:GOJ851957 GYF851938:GYF851957 HIB851938:HIB851957 HRX851938:HRX851957 IBT851938:IBT851957 ILP851938:ILP851957 IVL851938:IVL851957 JFH851938:JFH851957 JPD851938:JPD851957 JYZ851938:JYZ851957 KIV851938:KIV851957 KSR851938:KSR851957 LCN851938:LCN851957 LMJ851938:LMJ851957 LWF851938:LWF851957 MGB851938:MGB851957 MPX851938:MPX851957 MZT851938:MZT851957 NJP851938:NJP851957 NTL851938:NTL851957 ODH851938:ODH851957 OND851938:OND851957 OWZ851938:OWZ851957 PGV851938:PGV851957 PQR851938:PQR851957 QAN851938:QAN851957 QKJ851938:QKJ851957 QUF851938:QUF851957 REB851938:REB851957 RNX851938:RNX851957 RXT851938:RXT851957 SHP851938:SHP851957 SRL851938:SRL851957 TBH851938:TBH851957 TLD851938:TLD851957 TUZ851938:TUZ851957 UEV851938:UEV851957 UOR851938:UOR851957 UYN851938:UYN851957 VIJ851938:VIJ851957 VSF851938:VSF851957 WCB851938:WCB851957 WLX851938:WLX851957 WVT851938:WVT851957 M917474:M917493 JH917474:JH917493 TD917474:TD917493 ACZ917474:ACZ917493 AMV917474:AMV917493 AWR917474:AWR917493 BGN917474:BGN917493 BQJ917474:BQJ917493 CAF917474:CAF917493 CKB917474:CKB917493 CTX917474:CTX917493 DDT917474:DDT917493 DNP917474:DNP917493 DXL917474:DXL917493 EHH917474:EHH917493 ERD917474:ERD917493 FAZ917474:FAZ917493 FKV917474:FKV917493 FUR917474:FUR917493 GEN917474:GEN917493 GOJ917474:GOJ917493 GYF917474:GYF917493 HIB917474:HIB917493 HRX917474:HRX917493 IBT917474:IBT917493 ILP917474:ILP917493 IVL917474:IVL917493 JFH917474:JFH917493 JPD917474:JPD917493 JYZ917474:JYZ917493 KIV917474:KIV917493 KSR917474:KSR917493 LCN917474:LCN917493 LMJ917474:LMJ917493 LWF917474:LWF917493 MGB917474:MGB917493 MPX917474:MPX917493 MZT917474:MZT917493 NJP917474:NJP917493 NTL917474:NTL917493 ODH917474:ODH917493 OND917474:OND917493 OWZ917474:OWZ917493 PGV917474:PGV917493 PQR917474:PQR917493 QAN917474:QAN917493 QKJ917474:QKJ917493 QUF917474:QUF917493 REB917474:REB917493 RNX917474:RNX917493 RXT917474:RXT917493 SHP917474:SHP917493 SRL917474:SRL917493 TBH917474:TBH917493 TLD917474:TLD917493 TUZ917474:TUZ917493 UEV917474:UEV917493 UOR917474:UOR917493 UYN917474:UYN917493 VIJ917474:VIJ917493 VSF917474:VSF917493 WCB917474:WCB917493 WLX917474:WLX917493 WVT917474:WVT917493 M983010:M983029 JH983010:JH983029 TD983010:TD983029 ACZ983010:ACZ983029 AMV983010:AMV983029 AWR983010:AWR983029 BGN983010:BGN983029 BQJ983010:BQJ983029 CAF983010:CAF983029 CKB983010:CKB983029 CTX983010:CTX983029 DDT983010:DDT983029 DNP983010:DNP983029 DXL983010:DXL983029 EHH983010:EHH983029 ERD983010:ERD983029 FAZ983010:FAZ983029 FKV983010:FKV983029 FUR983010:FUR983029 GEN983010:GEN983029 GOJ983010:GOJ983029 GYF983010:GYF983029 HIB983010:HIB983029 HRX983010:HRX983029 IBT983010:IBT983029 ILP983010:ILP983029 IVL983010:IVL983029 JFH983010:JFH983029 JPD983010:JPD983029 JYZ983010:JYZ983029 KIV983010:KIV983029 KSR983010:KSR983029 LCN983010:LCN983029 LMJ983010:LMJ983029 LWF983010:LWF983029 MGB983010:MGB983029 MPX983010:MPX983029 MZT983010:MZT983029 NJP983010:NJP983029 NTL983010:NTL983029 ODH983010:ODH983029 OND983010:OND983029 OWZ983010:OWZ983029 PGV983010:PGV983029 PQR983010:PQR983029 QAN983010:QAN983029 QKJ983010:QKJ983029 QUF983010:QUF983029 REB983010:REB983029 RNX983010:RNX983029 RXT983010:RXT983029 SHP983010:SHP983029 SRL983010:SRL983029 TBH983010:TBH983029 TLD983010:TLD983029 TUZ983010:TUZ983029 UEV983010:UEV983029 UOR983010:UOR983029 UYN983010:UYN983029 VIJ983010:VIJ983029 VSF983010:VSF983029 WCB983010:WCB983029 WLX983010:WLX983029 WVT983010:WVT983029" xr:uid="{00000000-0002-0000-3E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FF2F8-C3D2-44BA-9203-12EC6FCB726E}">
  <dimension ref="A1:BF53"/>
  <sheetViews>
    <sheetView tabSelected="1" topLeftCell="B45" workbookViewId="0">
      <selection activeCell="AF63" sqref="AF63"/>
    </sheetView>
  </sheetViews>
  <sheetFormatPr defaultRowHeight="13.5" x14ac:dyDescent="0.15"/>
  <cols>
    <col min="1" max="1" width="2.5" style="788" hidden="1" customWidth="1"/>
    <col min="2" max="2" width="8.875" style="788" customWidth="1"/>
    <col min="3" max="3" width="9" style="788" hidden="1" customWidth="1"/>
    <col min="4" max="4" width="6.875" style="788" customWidth="1"/>
    <col min="5" max="10" width="9" style="788" hidden="1" customWidth="1"/>
    <col min="11" max="11" width="9" style="788"/>
    <col min="12" max="12" width="6.75" style="788" customWidth="1"/>
    <col min="13" max="14" width="9" style="788" hidden="1" customWidth="1"/>
    <col min="15" max="15" width="9" style="788"/>
    <col min="16" max="16" width="9" style="788" customWidth="1"/>
    <col min="17" max="17" width="2.125" style="788" customWidth="1"/>
    <col min="18" max="20" width="9" style="788" hidden="1" customWidth="1"/>
    <col min="21" max="21" width="9" style="788"/>
    <col min="22" max="22" width="8.75" style="788" customWidth="1"/>
    <col min="23" max="26" width="9" style="788" hidden="1" customWidth="1"/>
    <col min="27" max="27" width="9" style="788"/>
    <col min="28" max="28" width="6.875" style="788" customWidth="1"/>
    <col min="29" max="29" width="0.125" style="788" customWidth="1"/>
    <col min="30" max="30" width="9" style="788" hidden="1" customWidth="1"/>
    <col min="31" max="31" width="0.875" style="788" customWidth="1"/>
    <col min="32" max="36" width="9" style="788"/>
    <col min="37" max="37" width="1" style="788" customWidth="1"/>
    <col min="38" max="48" width="9" style="788"/>
    <col min="49" max="49" width="8.375" style="788" customWidth="1"/>
    <col min="50" max="52" width="9" style="788" hidden="1" customWidth="1"/>
    <col min="53" max="53" width="7.5" style="788" customWidth="1"/>
    <col min="54" max="54" width="4.625" style="788" hidden="1" customWidth="1"/>
    <col min="55" max="55" width="4.875" style="788" hidden="1" customWidth="1"/>
    <col min="56" max="56" width="9" style="788" hidden="1" customWidth="1"/>
    <col min="57" max="57" width="7.375" style="788" customWidth="1"/>
    <col min="58" max="16384" width="9" style="788"/>
  </cols>
  <sheetData>
    <row r="1" spans="1:58" x14ac:dyDescent="0.15">
      <c r="A1" s="787" t="s">
        <v>1107</v>
      </c>
      <c r="B1" s="787"/>
      <c r="C1" s="787"/>
      <c r="D1" s="787"/>
      <c r="E1" s="787"/>
      <c r="F1" s="787"/>
      <c r="G1" s="787"/>
      <c r="H1" s="787"/>
      <c r="I1" s="787"/>
      <c r="J1" s="787"/>
      <c r="K1" s="787"/>
      <c r="L1" s="787"/>
      <c r="M1" s="787"/>
      <c r="N1" s="787"/>
      <c r="O1" s="787"/>
      <c r="P1" s="787"/>
      <c r="Q1" s="787"/>
      <c r="R1" s="787"/>
      <c r="S1" s="787"/>
      <c r="T1" s="787"/>
      <c r="U1" s="787"/>
      <c r="V1" s="787"/>
      <c r="W1" s="787"/>
      <c r="X1" s="787"/>
      <c r="Y1" s="787"/>
      <c r="Z1" s="787"/>
      <c r="AA1" s="787"/>
      <c r="AB1" s="787"/>
      <c r="AC1" s="787"/>
      <c r="AD1" s="787"/>
      <c r="AE1" s="787"/>
      <c r="AF1" s="787"/>
      <c r="AG1" s="787"/>
      <c r="AH1" s="787"/>
      <c r="AI1" s="787"/>
      <c r="AJ1" s="787"/>
      <c r="AK1" s="787"/>
      <c r="AL1" s="787"/>
      <c r="AM1" s="787"/>
      <c r="AN1" s="787"/>
      <c r="AO1" s="787"/>
      <c r="AP1" s="787"/>
      <c r="AQ1" s="787"/>
      <c r="AR1" s="787"/>
      <c r="AS1" s="787"/>
      <c r="AT1" s="787"/>
      <c r="AU1" s="787"/>
      <c r="AV1" s="787"/>
      <c r="AW1" s="787"/>
      <c r="AX1" s="787"/>
      <c r="AY1" s="787"/>
      <c r="AZ1" s="787"/>
      <c r="BA1" s="787"/>
      <c r="BB1" s="787"/>
      <c r="BC1" s="787"/>
      <c r="BD1" s="787"/>
      <c r="BE1" s="787"/>
    </row>
    <row r="2" spans="1:58" x14ac:dyDescent="0.15">
      <c r="A2" s="787"/>
      <c r="B2" s="787"/>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7"/>
      <c r="AQ2" s="787"/>
      <c r="AR2" s="787"/>
      <c r="AS2" s="787"/>
      <c r="AT2" s="787"/>
      <c r="AU2" s="787"/>
      <c r="AV2" s="787"/>
      <c r="AW2" s="787"/>
      <c r="AX2" s="787"/>
      <c r="AY2" s="787"/>
      <c r="AZ2" s="787"/>
      <c r="BA2" s="787"/>
      <c r="BB2" s="787"/>
      <c r="BC2" s="787"/>
      <c r="BD2" s="787"/>
      <c r="BE2" s="787"/>
    </row>
    <row r="3" spans="1:58" ht="21" x14ac:dyDescent="0.15">
      <c r="A3" s="1270" t="s">
        <v>866</v>
      </c>
      <c r="B3" s="1270"/>
      <c r="C3" s="1270"/>
      <c r="D3" s="1270"/>
      <c r="E3" s="1270"/>
      <c r="F3" s="1270"/>
      <c r="G3" s="1270"/>
      <c r="H3" s="1270"/>
      <c r="I3" s="1270"/>
      <c r="J3" s="1270"/>
      <c r="K3" s="1270"/>
      <c r="L3" s="1270"/>
      <c r="M3" s="1270"/>
      <c r="N3" s="1270"/>
      <c r="O3" s="1270"/>
      <c r="P3" s="1270"/>
      <c r="Q3" s="1270"/>
      <c r="R3" s="1270"/>
      <c r="S3" s="1270"/>
      <c r="T3" s="1270"/>
      <c r="U3" s="1270"/>
      <c r="V3" s="1270"/>
      <c r="W3" s="1270"/>
      <c r="X3" s="1270"/>
      <c r="Y3" s="1270"/>
      <c r="Z3" s="1270"/>
      <c r="AA3" s="1270"/>
      <c r="AB3" s="1270"/>
      <c r="AC3" s="1270"/>
      <c r="AD3" s="1270"/>
      <c r="AE3" s="1270"/>
      <c r="AF3" s="1270"/>
      <c r="AG3" s="1270"/>
      <c r="AH3" s="1270"/>
      <c r="AI3" s="1270"/>
      <c r="AJ3" s="1270"/>
      <c r="AK3" s="1270"/>
      <c r="AL3" s="1270"/>
      <c r="AM3" s="1270"/>
      <c r="AN3" s="1270"/>
      <c r="AO3" s="1270"/>
      <c r="AP3" s="1270"/>
      <c r="AQ3" s="1270"/>
      <c r="AR3" s="1270"/>
      <c r="AS3" s="1270"/>
      <c r="AT3" s="1270"/>
      <c r="AU3" s="1270"/>
      <c r="AV3" s="1270"/>
      <c r="AW3" s="1270"/>
      <c r="AX3" s="1270"/>
      <c r="AY3" s="1270"/>
      <c r="AZ3" s="1270"/>
      <c r="BA3" s="1270"/>
      <c r="BB3" s="1270"/>
      <c r="BC3" s="1270"/>
      <c r="BD3" s="1270"/>
      <c r="BE3" s="1270"/>
    </row>
    <row r="4" spans="1:58" ht="14.25" thickBot="1" x14ac:dyDescent="0.2">
      <c r="A4" s="789"/>
      <c r="B4" s="789"/>
      <c r="C4" s="789"/>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789"/>
      <c r="AM4" s="789"/>
      <c r="AN4" s="789"/>
      <c r="AO4" s="789"/>
      <c r="AP4" s="789"/>
      <c r="AQ4" s="789"/>
      <c r="AR4" s="789"/>
      <c r="AS4" s="789"/>
      <c r="AT4" s="789"/>
      <c r="AU4" s="789"/>
      <c r="AV4" s="789"/>
      <c r="AW4" s="789"/>
      <c r="AX4" s="789"/>
      <c r="AY4" s="789"/>
      <c r="AZ4" s="789"/>
      <c r="BA4" s="789"/>
      <c r="BB4" s="789"/>
      <c r="BC4" s="789"/>
      <c r="BD4" s="789"/>
      <c r="BE4" s="789"/>
    </row>
    <row r="5" spans="1:58" ht="14.25" thickBot="1" x14ac:dyDescent="0.2">
      <c r="A5" s="1271" t="s">
        <v>251</v>
      </c>
      <c r="B5" s="1272"/>
      <c r="C5" s="1272"/>
      <c r="D5" s="1272"/>
      <c r="E5" s="1272"/>
      <c r="F5" s="1272"/>
      <c r="G5" s="1272"/>
      <c r="H5" s="1272"/>
      <c r="I5" s="1272"/>
      <c r="J5" s="1273"/>
      <c r="K5" s="1277" t="s">
        <v>867</v>
      </c>
      <c r="L5" s="1272"/>
      <c r="M5" s="1272"/>
      <c r="N5" s="1273"/>
      <c r="O5" s="1277" t="s">
        <v>868</v>
      </c>
      <c r="P5" s="1272"/>
      <c r="Q5" s="1272"/>
      <c r="R5" s="1272"/>
      <c r="S5" s="1272"/>
      <c r="T5" s="1273"/>
      <c r="U5" s="1279" t="s">
        <v>869</v>
      </c>
      <c r="V5" s="1280"/>
      <c r="W5" s="1280"/>
      <c r="X5" s="1280"/>
      <c r="Y5" s="1280"/>
      <c r="Z5" s="1281"/>
      <c r="AA5" s="1279" t="s">
        <v>870</v>
      </c>
      <c r="AB5" s="1272"/>
      <c r="AC5" s="1272"/>
      <c r="AD5" s="1272"/>
      <c r="AE5" s="1272"/>
      <c r="AF5" s="1285" t="s">
        <v>250</v>
      </c>
      <c r="AG5" s="1286"/>
      <c r="AH5" s="1286"/>
      <c r="AI5" s="1286"/>
      <c r="AJ5" s="1286"/>
      <c r="AK5" s="1286"/>
      <c r="AL5" s="1286"/>
      <c r="AM5" s="1286"/>
      <c r="AN5" s="1286"/>
      <c r="AO5" s="1286"/>
      <c r="AP5" s="1286"/>
      <c r="AQ5" s="1286"/>
      <c r="AR5" s="1286"/>
      <c r="AS5" s="1286"/>
      <c r="AT5" s="1286"/>
      <c r="AU5" s="1286"/>
      <c r="AV5" s="1286"/>
      <c r="AW5" s="1286"/>
      <c r="AX5" s="1286"/>
      <c r="AY5" s="1286"/>
      <c r="AZ5" s="1286"/>
      <c r="BA5" s="790"/>
      <c r="BB5" s="790"/>
      <c r="BC5" s="790"/>
      <c r="BD5" s="790"/>
      <c r="BE5" s="791"/>
    </row>
    <row r="6" spans="1:58" ht="15" thickTop="1" thickBot="1" x14ac:dyDescent="0.2">
      <c r="A6" s="1274"/>
      <c r="B6" s="1275"/>
      <c r="C6" s="1275"/>
      <c r="D6" s="1275"/>
      <c r="E6" s="1275"/>
      <c r="F6" s="1275"/>
      <c r="G6" s="1275"/>
      <c r="H6" s="1275"/>
      <c r="I6" s="1275"/>
      <c r="J6" s="1276"/>
      <c r="K6" s="1278"/>
      <c r="L6" s="1275"/>
      <c r="M6" s="1275"/>
      <c r="N6" s="1276"/>
      <c r="O6" s="1278"/>
      <c r="P6" s="1275"/>
      <c r="Q6" s="1275"/>
      <c r="R6" s="1275"/>
      <c r="S6" s="1275"/>
      <c r="T6" s="1276"/>
      <c r="U6" s="1282"/>
      <c r="V6" s="1283"/>
      <c r="W6" s="1283"/>
      <c r="X6" s="1283"/>
      <c r="Y6" s="1283"/>
      <c r="Z6" s="1284"/>
      <c r="AA6" s="1278"/>
      <c r="AB6" s="1275"/>
      <c r="AC6" s="1275"/>
      <c r="AD6" s="1275"/>
      <c r="AE6" s="1275"/>
      <c r="AF6" s="1287"/>
      <c r="AG6" s="1288"/>
      <c r="AH6" s="1288"/>
      <c r="AI6" s="1288"/>
      <c r="AJ6" s="1288"/>
      <c r="AK6" s="1288"/>
      <c r="AL6" s="1288"/>
      <c r="AM6" s="1288"/>
      <c r="AN6" s="1288"/>
      <c r="AO6" s="1288"/>
      <c r="AP6" s="1288"/>
      <c r="AQ6" s="1288"/>
      <c r="AR6" s="1288"/>
      <c r="AS6" s="1288"/>
      <c r="AT6" s="1288"/>
      <c r="AU6" s="1288"/>
      <c r="AV6" s="1288"/>
      <c r="AW6" s="1288"/>
      <c r="AX6" s="1288"/>
      <c r="AY6" s="1288"/>
      <c r="AZ6" s="1288"/>
      <c r="BA6" s="1289" t="s">
        <v>249</v>
      </c>
      <c r="BB6" s="1290"/>
      <c r="BC6" s="1290"/>
      <c r="BD6" s="1290"/>
      <c r="BE6" s="1291"/>
    </row>
    <row r="7" spans="1:58" ht="39" customHeight="1" thickTop="1" thickBot="1" x14ac:dyDescent="0.2">
      <c r="A7" s="1316" t="s">
        <v>871</v>
      </c>
      <c r="B7" s="1317"/>
      <c r="C7" s="1317"/>
      <c r="D7" s="1317"/>
      <c r="E7" s="1317"/>
      <c r="F7" s="1317"/>
      <c r="G7" s="1317"/>
      <c r="H7" s="1317"/>
      <c r="I7" s="1317"/>
      <c r="J7" s="1318"/>
      <c r="K7" s="1319"/>
      <c r="L7" s="1320"/>
      <c r="M7" s="1320"/>
      <c r="N7" s="1321"/>
      <c r="O7" s="1319"/>
      <c r="P7" s="1320"/>
      <c r="Q7" s="1320"/>
      <c r="R7" s="1320"/>
      <c r="S7" s="1320"/>
      <c r="T7" s="1321"/>
      <c r="U7" s="1322"/>
      <c r="V7" s="1323"/>
      <c r="W7" s="1323"/>
      <c r="X7" s="1323"/>
      <c r="Y7" s="1323"/>
      <c r="Z7" s="1324"/>
      <c r="AA7" s="1319"/>
      <c r="AB7" s="1320"/>
      <c r="AC7" s="1320"/>
      <c r="AD7" s="1320"/>
      <c r="AE7" s="1320"/>
      <c r="AF7" s="1325" t="s">
        <v>872</v>
      </c>
      <c r="AG7" s="1326"/>
      <c r="AH7" s="1326"/>
      <c r="AI7" s="1326"/>
      <c r="AJ7" s="1326"/>
      <c r="AK7" s="1327"/>
      <c r="AL7" s="1299" t="s">
        <v>873</v>
      </c>
      <c r="AM7" s="1300"/>
      <c r="AN7" s="1300"/>
      <c r="AO7" s="1300"/>
      <c r="AP7" s="1300"/>
      <c r="AQ7" s="1300"/>
      <c r="AR7" s="1300"/>
      <c r="AS7" s="1300"/>
      <c r="AT7" s="1300"/>
      <c r="AU7" s="1300"/>
      <c r="AV7" s="1300"/>
      <c r="AW7" s="1300"/>
      <c r="AX7" s="1300"/>
      <c r="AY7" s="1300"/>
      <c r="AZ7" s="1301"/>
      <c r="BA7" s="1302"/>
      <c r="BB7" s="1303"/>
      <c r="BC7" s="1303"/>
      <c r="BD7" s="1303"/>
      <c r="BE7" s="1304"/>
    </row>
    <row r="8" spans="1:58" s="555" customFormat="1" ht="21.95" customHeight="1" x14ac:dyDescent="0.15">
      <c r="A8" s="2505"/>
      <c r="B8" s="2506" t="s">
        <v>55</v>
      </c>
      <c r="C8" s="2507"/>
      <c r="D8" s="2507"/>
      <c r="E8" s="2507"/>
      <c r="F8" s="2507"/>
      <c r="G8" s="2507"/>
      <c r="H8" s="2507"/>
      <c r="I8" s="2507"/>
      <c r="J8" s="2508"/>
      <c r="K8" s="2509"/>
      <c r="L8" s="2507"/>
      <c r="M8" s="2507"/>
      <c r="N8" s="2508"/>
      <c r="O8" s="1310"/>
      <c r="P8" s="1311"/>
      <c r="Q8" s="1311"/>
      <c r="R8" s="1311"/>
      <c r="S8" s="1311"/>
      <c r="T8" s="1312"/>
      <c r="U8" s="1310"/>
      <c r="V8" s="1311"/>
      <c r="W8" s="1311"/>
      <c r="X8" s="1311"/>
      <c r="Y8" s="1311"/>
      <c r="Z8" s="1312"/>
      <c r="AA8" s="1310"/>
      <c r="AB8" s="1311"/>
      <c r="AC8" s="1311"/>
      <c r="AD8" s="1311"/>
      <c r="AE8" s="1312"/>
      <c r="AF8" s="2510" t="s">
        <v>874</v>
      </c>
      <c r="AG8" s="2510"/>
      <c r="AH8" s="2510"/>
      <c r="AI8" s="2510"/>
      <c r="AJ8" s="2510"/>
      <c r="AK8" s="2510"/>
      <c r="AL8" s="2511" t="s">
        <v>875</v>
      </c>
      <c r="AM8" s="2512"/>
      <c r="AN8" s="2512"/>
      <c r="AO8" s="2512"/>
      <c r="AP8" s="2512"/>
      <c r="AQ8" s="2512"/>
      <c r="AR8" s="2512"/>
      <c r="AS8" s="2512"/>
      <c r="AT8" s="2512"/>
      <c r="AU8" s="2512"/>
      <c r="AV8" s="2512"/>
      <c r="AW8" s="2512"/>
      <c r="AX8" s="2512"/>
      <c r="AY8" s="2512"/>
      <c r="AZ8" s="2513"/>
      <c r="BA8" s="2510"/>
      <c r="BB8" s="2510"/>
      <c r="BC8" s="2510"/>
      <c r="BD8" s="2510"/>
      <c r="BE8" s="2514"/>
      <c r="BF8" s="2497"/>
    </row>
    <row r="9" spans="1:58" s="555" customFormat="1" ht="21.95" customHeight="1" x14ac:dyDescent="0.15">
      <c r="A9" s="2505"/>
      <c r="B9" s="2515"/>
      <c r="C9" s="2516"/>
      <c r="D9" s="2516"/>
      <c r="E9" s="2516"/>
      <c r="F9" s="2516"/>
      <c r="G9" s="2516"/>
      <c r="H9" s="2516"/>
      <c r="I9" s="2516"/>
      <c r="J9" s="1306"/>
      <c r="K9" s="1305"/>
      <c r="L9" s="2516"/>
      <c r="M9" s="2516"/>
      <c r="N9" s="1306"/>
      <c r="O9" s="1307"/>
      <c r="P9" s="1308"/>
      <c r="Q9" s="1308"/>
      <c r="R9" s="1308"/>
      <c r="S9" s="1308"/>
      <c r="T9" s="1309"/>
      <c r="U9" s="1307"/>
      <c r="V9" s="1308"/>
      <c r="W9" s="1308"/>
      <c r="X9" s="1308"/>
      <c r="Y9" s="1308"/>
      <c r="Z9" s="1309"/>
      <c r="AA9" s="1307"/>
      <c r="AB9" s="1308"/>
      <c r="AC9" s="1308"/>
      <c r="AD9" s="1308"/>
      <c r="AE9" s="1309"/>
      <c r="AF9" s="1292" t="s">
        <v>876</v>
      </c>
      <c r="AG9" s="1293"/>
      <c r="AH9" s="1293"/>
      <c r="AI9" s="1293"/>
      <c r="AJ9" s="1293"/>
      <c r="AK9" s="1293"/>
      <c r="AL9" s="1294" t="s">
        <v>531</v>
      </c>
      <c r="AM9" s="1295"/>
      <c r="AN9" s="1295"/>
      <c r="AO9" s="1295"/>
      <c r="AP9" s="1295"/>
      <c r="AQ9" s="1295"/>
      <c r="AR9" s="1295"/>
      <c r="AS9" s="1295"/>
      <c r="AT9" s="1295"/>
      <c r="AU9" s="1295"/>
      <c r="AV9" s="1295"/>
      <c r="AW9" s="1295"/>
      <c r="AX9" s="1295"/>
      <c r="AY9" s="1295"/>
      <c r="AZ9" s="1296"/>
      <c r="BA9" s="1293"/>
      <c r="BB9" s="1293"/>
      <c r="BC9" s="1293"/>
      <c r="BD9" s="1293"/>
      <c r="BE9" s="1297"/>
      <c r="BF9" s="2498"/>
    </row>
    <row r="10" spans="1:58" s="555" customFormat="1" ht="21.95" customHeight="1" x14ac:dyDescent="0.15">
      <c r="A10" s="2505"/>
      <c r="B10" s="2515"/>
      <c r="C10" s="2516"/>
      <c r="D10" s="2516"/>
      <c r="E10" s="2516"/>
      <c r="F10" s="2516"/>
      <c r="G10" s="2516"/>
      <c r="H10" s="2516"/>
      <c r="I10" s="2516"/>
      <c r="J10" s="1306"/>
      <c r="K10" s="1305"/>
      <c r="L10" s="2516"/>
      <c r="M10" s="2516"/>
      <c r="N10" s="1306"/>
      <c r="O10" s="1307"/>
      <c r="P10" s="1308"/>
      <c r="Q10" s="1308"/>
      <c r="R10" s="1308"/>
      <c r="S10" s="1308"/>
      <c r="T10" s="1309"/>
      <c r="U10" s="1307"/>
      <c r="V10" s="1308"/>
      <c r="W10" s="1308"/>
      <c r="X10" s="1308"/>
      <c r="Y10" s="1308"/>
      <c r="Z10" s="1309"/>
      <c r="AA10" s="1307"/>
      <c r="AB10" s="1308"/>
      <c r="AC10" s="1308"/>
      <c r="AD10" s="1308"/>
      <c r="AE10" s="1309"/>
      <c r="AF10" s="1298" t="s">
        <v>877</v>
      </c>
      <c r="AG10" s="1298"/>
      <c r="AH10" s="1298"/>
      <c r="AI10" s="1298"/>
      <c r="AJ10" s="1298"/>
      <c r="AK10" s="1292"/>
      <c r="AL10" s="1294" t="s">
        <v>531</v>
      </c>
      <c r="AM10" s="1295"/>
      <c r="AN10" s="1295"/>
      <c r="AO10" s="1295"/>
      <c r="AP10" s="1295"/>
      <c r="AQ10" s="1295"/>
      <c r="AR10" s="1295"/>
      <c r="AS10" s="1295"/>
      <c r="AT10" s="1295"/>
      <c r="AU10" s="1295"/>
      <c r="AV10" s="1295"/>
      <c r="AW10" s="1295"/>
      <c r="AX10" s="1295"/>
      <c r="AY10" s="1295"/>
      <c r="AZ10" s="1296"/>
      <c r="BA10" s="1293"/>
      <c r="BB10" s="1293"/>
      <c r="BC10" s="1293"/>
      <c r="BD10" s="1293"/>
      <c r="BE10" s="1297"/>
      <c r="BF10" s="2498"/>
    </row>
    <row r="11" spans="1:58" s="555" customFormat="1" ht="21.95" customHeight="1" x14ac:dyDescent="0.15">
      <c r="A11" s="2505"/>
      <c r="B11" s="2515"/>
      <c r="C11" s="2516"/>
      <c r="D11" s="2516"/>
      <c r="E11" s="2516"/>
      <c r="F11" s="2516"/>
      <c r="G11" s="2516"/>
      <c r="H11" s="2516"/>
      <c r="I11" s="2516"/>
      <c r="J11" s="1306"/>
      <c r="K11" s="1305"/>
      <c r="L11" s="2516"/>
      <c r="M11" s="2516"/>
      <c r="N11" s="1306"/>
      <c r="O11" s="1307"/>
      <c r="P11" s="1308"/>
      <c r="Q11" s="1308"/>
      <c r="R11" s="1308"/>
      <c r="S11" s="1308"/>
      <c r="T11" s="1309"/>
      <c r="U11" s="1307"/>
      <c r="V11" s="1308"/>
      <c r="W11" s="1308"/>
      <c r="X11" s="1308"/>
      <c r="Y11" s="1308"/>
      <c r="Z11" s="1309"/>
      <c r="AA11" s="1307"/>
      <c r="AB11" s="1308"/>
      <c r="AC11" s="1308"/>
      <c r="AD11" s="1308"/>
      <c r="AE11" s="1309"/>
      <c r="AF11" s="1328" t="s">
        <v>878</v>
      </c>
      <c r="AG11" s="1298"/>
      <c r="AH11" s="1298"/>
      <c r="AI11" s="1298"/>
      <c r="AJ11" s="1298"/>
      <c r="AK11" s="1292"/>
      <c r="AL11" s="1313" t="s">
        <v>531</v>
      </c>
      <c r="AM11" s="1314"/>
      <c r="AN11" s="1314"/>
      <c r="AO11" s="1314"/>
      <c r="AP11" s="1314"/>
      <c r="AQ11" s="1314"/>
      <c r="AR11" s="1314"/>
      <c r="AS11" s="1314"/>
      <c r="AT11" s="1314"/>
      <c r="AU11" s="1314"/>
      <c r="AV11" s="1314"/>
      <c r="AW11" s="1314"/>
      <c r="AX11" s="1314"/>
      <c r="AY11" s="1314"/>
      <c r="AZ11" s="1315"/>
      <c r="BA11" s="1313"/>
      <c r="BB11" s="1314"/>
      <c r="BC11" s="1314"/>
      <c r="BD11" s="1314"/>
      <c r="BE11" s="1332"/>
      <c r="BF11" s="2497"/>
    </row>
    <row r="12" spans="1:58" s="555" customFormat="1" ht="21.95" customHeight="1" x14ac:dyDescent="0.15">
      <c r="A12" s="2505"/>
      <c r="B12" s="2515"/>
      <c r="C12" s="2516"/>
      <c r="D12" s="2516"/>
      <c r="E12" s="2516"/>
      <c r="F12" s="2516"/>
      <c r="G12" s="2516"/>
      <c r="H12" s="2516"/>
      <c r="I12" s="2516"/>
      <c r="J12" s="1306"/>
      <c r="K12" s="1305"/>
      <c r="L12" s="2516"/>
      <c r="M12" s="2516"/>
      <c r="N12" s="1306"/>
      <c r="O12" s="1307"/>
      <c r="P12" s="1308"/>
      <c r="Q12" s="1308"/>
      <c r="R12" s="1308"/>
      <c r="S12" s="1308"/>
      <c r="T12" s="1309"/>
      <c r="U12" s="1307"/>
      <c r="V12" s="1308"/>
      <c r="W12" s="1308"/>
      <c r="X12" s="1308"/>
      <c r="Y12" s="1308"/>
      <c r="Z12" s="1309"/>
      <c r="AA12" s="1307"/>
      <c r="AB12" s="1308"/>
      <c r="AC12" s="1308"/>
      <c r="AD12" s="1308"/>
      <c r="AE12" s="1309"/>
      <c r="AF12" s="1328" t="s">
        <v>907</v>
      </c>
      <c r="AG12" s="1298"/>
      <c r="AH12" s="1298"/>
      <c r="AI12" s="1298"/>
      <c r="AJ12" s="1298"/>
      <c r="AK12" s="1292"/>
      <c r="AL12" s="1313" t="s">
        <v>908</v>
      </c>
      <c r="AM12" s="1314"/>
      <c r="AN12" s="1314"/>
      <c r="AO12" s="1314"/>
      <c r="AP12" s="1314"/>
      <c r="AQ12" s="1314"/>
      <c r="AR12" s="1314"/>
      <c r="AS12" s="1314"/>
      <c r="AT12" s="1314"/>
      <c r="AU12" s="1314"/>
      <c r="AV12" s="1314"/>
      <c r="AW12" s="1314"/>
      <c r="AX12" s="1314"/>
      <c r="AY12" s="1314"/>
      <c r="AZ12" s="1315"/>
      <c r="BA12" s="1329"/>
      <c r="BB12" s="1330"/>
      <c r="BC12" s="1330"/>
      <c r="BD12" s="1330"/>
      <c r="BE12" s="1331"/>
      <c r="BF12" s="2498"/>
    </row>
    <row r="13" spans="1:58" s="555" customFormat="1" ht="21.95" customHeight="1" x14ac:dyDescent="0.15">
      <c r="A13" s="2505"/>
      <c r="B13" s="2515"/>
      <c r="C13" s="2516"/>
      <c r="D13" s="2516"/>
      <c r="E13" s="2516"/>
      <c r="F13" s="2516"/>
      <c r="G13" s="2516"/>
      <c r="H13" s="2516"/>
      <c r="I13" s="2516"/>
      <c r="J13" s="1306"/>
      <c r="K13" s="1305"/>
      <c r="L13" s="2516"/>
      <c r="M13" s="2516"/>
      <c r="N13" s="1306"/>
      <c r="O13" s="1307"/>
      <c r="P13" s="1308"/>
      <c r="Q13" s="1308"/>
      <c r="R13" s="1308"/>
      <c r="S13" s="1308"/>
      <c r="T13" s="1309"/>
      <c r="U13" s="1307"/>
      <c r="V13" s="1308"/>
      <c r="W13" s="1308"/>
      <c r="X13" s="1308"/>
      <c r="Y13" s="1308"/>
      <c r="Z13" s="1309"/>
      <c r="AA13" s="1307"/>
      <c r="AB13" s="1308"/>
      <c r="AC13" s="1308"/>
      <c r="AD13" s="1308"/>
      <c r="AE13" s="1309"/>
      <c r="AF13" s="1328" t="s">
        <v>909</v>
      </c>
      <c r="AG13" s="1298"/>
      <c r="AH13" s="1298"/>
      <c r="AI13" s="1298"/>
      <c r="AJ13" s="1298"/>
      <c r="AK13" s="1292"/>
      <c r="AL13" s="1313" t="s">
        <v>531</v>
      </c>
      <c r="AM13" s="1314"/>
      <c r="AN13" s="1314"/>
      <c r="AO13" s="1314"/>
      <c r="AP13" s="1314"/>
      <c r="AQ13" s="1314"/>
      <c r="AR13" s="1314"/>
      <c r="AS13" s="1314"/>
      <c r="AT13" s="1314"/>
      <c r="AU13" s="1314"/>
      <c r="AV13" s="1314"/>
      <c r="AW13" s="1314"/>
      <c r="AX13" s="1314"/>
      <c r="AY13" s="1314"/>
      <c r="AZ13" s="1315"/>
      <c r="BA13" s="1329"/>
      <c r="BB13" s="1330"/>
      <c r="BC13" s="1330"/>
      <c r="BD13" s="1330"/>
      <c r="BE13" s="1331"/>
      <c r="BF13" s="2498"/>
    </row>
    <row r="14" spans="1:58" s="555" customFormat="1" ht="21.95" customHeight="1" x14ac:dyDescent="0.15">
      <c r="A14" s="2505"/>
      <c r="B14" s="2515"/>
      <c r="C14" s="2516"/>
      <c r="D14" s="2516"/>
      <c r="E14" s="2516"/>
      <c r="F14" s="2516"/>
      <c r="G14" s="2516"/>
      <c r="H14" s="2516"/>
      <c r="I14" s="2516"/>
      <c r="J14" s="1306"/>
      <c r="K14" s="1305"/>
      <c r="L14" s="2516"/>
      <c r="M14" s="2516"/>
      <c r="N14" s="1306"/>
      <c r="O14" s="1307"/>
      <c r="P14" s="1308"/>
      <c r="Q14" s="1308"/>
      <c r="R14" s="1308"/>
      <c r="S14" s="1308"/>
      <c r="T14" s="1309"/>
      <c r="U14" s="1307"/>
      <c r="V14" s="1308"/>
      <c r="W14" s="1308"/>
      <c r="X14" s="1308"/>
      <c r="Y14" s="1308"/>
      <c r="Z14" s="1309"/>
      <c r="AA14" s="1307"/>
      <c r="AB14" s="1308"/>
      <c r="AC14" s="1308"/>
      <c r="AD14" s="1308"/>
      <c r="AE14" s="1309"/>
      <c r="AF14" s="1298" t="s">
        <v>910</v>
      </c>
      <c r="AG14" s="1298"/>
      <c r="AH14" s="1298"/>
      <c r="AI14" s="1298"/>
      <c r="AJ14" s="1298"/>
      <c r="AK14" s="1292"/>
      <c r="AL14" s="1294" t="s">
        <v>531</v>
      </c>
      <c r="AM14" s="1295"/>
      <c r="AN14" s="1295"/>
      <c r="AO14" s="1295"/>
      <c r="AP14" s="1295"/>
      <c r="AQ14" s="1295"/>
      <c r="AR14" s="1295"/>
      <c r="AS14" s="1295"/>
      <c r="AT14" s="1295"/>
      <c r="AU14" s="1295"/>
      <c r="AV14" s="1295"/>
      <c r="AW14" s="1295"/>
      <c r="AX14" s="1295"/>
      <c r="AY14" s="1295"/>
      <c r="AZ14" s="1296"/>
      <c r="BA14" s="1293"/>
      <c r="BB14" s="1293"/>
      <c r="BC14" s="1293"/>
      <c r="BD14" s="1293"/>
      <c r="BE14" s="1297"/>
      <c r="BF14" s="2498"/>
    </row>
    <row r="15" spans="1:58" s="555" customFormat="1" ht="21.95" customHeight="1" x14ac:dyDescent="0.15">
      <c r="A15" s="2505"/>
      <c r="B15" s="2515"/>
      <c r="C15" s="2516"/>
      <c r="D15" s="2516"/>
      <c r="E15" s="2516"/>
      <c r="F15" s="2516"/>
      <c r="G15" s="2516"/>
      <c r="H15" s="2516"/>
      <c r="I15" s="2516"/>
      <c r="J15" s="1306"/>
      <c r="K15" s="1305"/>
      <c r="L15" s="2516"/>
      <c r="M15" s="2516"/>
      <c r="N15" s="1306"/>
      <c r="O15" s="1307"/>
      <c r="P15" s="1308"/>
      <c r="Q15" s="1308"/>
      <c r="R15" s="1308"/>
      <c r="S15" s="1308"/>
      <c r="T15" s="1309"/>
      <c r="U15" s="1307"/>
      <c r="V15" s="1308"/>
      <c r="W15" s="1308"/>
      <c r="X15" s="1308"/>
      <c r="Y15" s="1308"/>
      <c r="Z15" s="1309"/>
      <c r="AA15" s="1307"/>
      <c r="AB15" s="1308"/>
      <c r="AC15" s="1308"/>
      <c r="AD15" s="1308"/>
      <c r="AE15" s="1309"/>
      <c r="AF15" s="1298" t="s">
        <v>911</v>
      </c>
      <c r="AG15" s="1298"/>
      <c r="AH15" s="1298"/>
      <c r="AI15" s="1298"/>
      <c r="AJ15" s="1298"/>
      <c r="AK15" s="1292"/>
      <c r="AL15" s="1294" t="s">
        <v>531</v>
      </c>
      <c r="AM15" s="1295"/>
      <c r="AN15" s="1295"/>
      <c r="AO15" s="1295"/>
      <c r="AP15" s="1295"/>
      <c r="AQ15" s="1295"/>
      <c r="AR15" s="1295"/>
      <c r="AS15" s="1295"/>
      <c r="AT15" s="1295"/>
      <c r="AU15" s="1295"/>
      <c r="AV15" s="1295"/>
      <c r="AW15" s="1295"/>
      <c r="AX15" s="1295"/>
      <c r="AY15" s="1295"/>
      <c r="AZ15" s="1296"/>
      <c r="BA15" s="1293"/>
      <c r="BB15" s="1293"/>
      <c r="BC15" s="1293"/>
      <c r="BD15" s="1293"/>
      <c r="BE15" s="1297"/>
      <c r="BF15" s="2498"/>
    </row>
    <row r="16" spans="1:58" s="555" customFormat="1" ht="21.95" customHeight="1" x14ac:dyDescent="0.15">
      <c r="A16" s="2505"/>
      <c r="B16" s="2515"/>
      <c r="C16" s="2516"/>
      <c r="D16" s="2516"/>
      <c r="E16" s="2516"/>
      <c r="F16" s="2516"/>
      <c r="G16" s="2516"/>
      <c r="H16" s="2516"/>
      <c r="I16" s="2516"/>
      <c r="J16" s="1306"/>
      <c r="K16" s="1305"/>
      <c r="L16" s="2516"/>
      <c r="M16" s="2516"/>
      <c r="N16" s="1306"/>
      <c r="O16" s="1307"/>
      <c r="P16" s="1308"/>
      <c r="Q16" s="1308"/>
      <c r="R16" s="1308"/>
      <c r="S16" s="1308"/>
      <c r="T16" s="1309"/>
      <c r="U16" s="1307"/>
      <c r="V16" s="1308"/>
      <c r="W16" s="1308"/>
      <c r="X16" s="1308"/>
      <c r="Y16" s="1308"/>
      <c r="Z16" s="1309"/>
      <c r="AA16" s="1307"/>
      <c r="AB16" s="1308"/>
      <c r="AC16" s="1308"/>
      <c r="AD16" s="1308"/>
      <c r="AE16" s="1309"/>
      <c r="AF16" s="1292" t="s">
        <v>879</v>
      </c>
      <c r="AG16" s="1293"/>
      <c r="AH16" s="1293"/>
      <c r="AI16" s="1293"/>
      <c r="AJ16" s="1293"/>
      <c r="AK16" s="1293"/>
      <c r="AL16" s="1333" t="s">
        <v>531</v>
      </c>
      <c r="AM16" s="1314"/>
      <c r="AN16" s="1314"/>
      <c r="AO16" s="1314"/>
      <c r="AP16" s="1314"/>
      <c r="AQ16" s="1314"/>
      <c r="AR16" s="1314"/>
      <c r="AS16" s="1314"/>
      <c r="AT16" s="1314"/>
      <c r="AU16" s="1314"/>
      <c r="AV16" s="1314"/>
      <c r="AW16" s="1314"/>
      <c r="AX16" s="1314"/>
      <c r="AY16" s="1314"/>
      <c r="AZ16" s="1315"/>
      <c r="BA16" s="1293"/>
      <c r="BB16" s="1293"/>
      <c r="BC16" s="1293"/>
      <c r="BD16" s="1293"/>
      <c r="BE16" s="1297"/>
      <c r="BF16" s="2497"/>
    </row>
    <row r="17" spans="1:58" s="555" customFormat="1" ht="21.95" customHeight="1" x14ac:dyDescent="0.15">
      <c r="A17" s="2505"/>
      <c r="B17" s="2515"/>
      <c r="C17" s="2516"/>
      <c r="D17" s="2516"/>
      <c r="E17" s="2516"/>
      <c r="F17" s="2516"/>
      <c r="G17" s="2516"/>
      <c r="H17" s="2516"/>
      <c r="I17" s="2516"/>
      <c r="J17" s="1306"/>
      <c r="K17" s="1305"/>
      <c r="L17" s="2516"/>
      <c r="M17" s="2516"/>
      <c r="N17" s="1306"/>
      <c r="O17" s="1307"/>
      <c r="P17" s="1308"/>
      <c r="Q17" s="1308"/>
      <c r="R17" s="1308"/>
      <c r="S17" s="1308"/>
      <c r="T17" s="1309"/>
      <c r="U17" s="1307"/>
      <c r="V17" s="1308"/>
      <c r="W17" s="1308"/>
      <c r="X17" s="1308"/>
      <c r="Y17" s="1308"/>
      <c r="Z17" s="1309"/>
      <c r="AA17" s="1307"/>
      <c r="AB17" s="1308"/>
      <c r="AC17" s="1308"/>
      <c r="AD17" s="1308"/>
      <c r="AE17" s="1309"/>
      <c r="AF17" s="1298" t="s">
        <v>358</v>
      </c>
      <c r="AG17" s="1298"/>
      <c r="AH17" s="1298"/>
      <c r="AI17" s="1298"/>
      <c r="AJ17" s="1298"/>
      <c r="AK17" s="1292"/>
      <c r="AL17" s="1294" t="s">
        <v>531</v>
      </c>
      <c r="AM17" s="1295"/>
      <c r="AN17" s="1295"/>
      <c r="AO17" s="1295"/>
      <c r="AP17" s="1295"/>
      <c r="AQ17" s="1295"/>
      <c r="AR17" s="1295"/>
      <c r="AS17" s="1295"/>
      <c r="AT17" s="1295"/>
      <c r="AU17" s="1295"/>
      <c r="AV17" s="1295"/>
      <c r="AW17" s="1295"/>
      <c r="AX17" s="1295"/>
      <c r="AY17" s="1295"/>
      <c r="AZ17" s="1296"/>
      <c r="BA17" s="1293"/>
      <c r="BB17" s="1293"/>
      <c r="BC17" s="1293"/>
      <c r="BD17" s="1293"/>
      <c r="BE17" s="1297"/>
      <c r="BF17" s="2498"/>
    </row>
    <row r="18" spans="1:58" s="555" customFormat="1" ht="21.95" customHeight="1" x14ac:dyDescent="0.15">
      <c r="A18" s="2505"/>
      <c r="B18" s="2515"/>
      <c r="C18" s="2516"/>
      <c r="D18" s="2516"/>
      <c r="E18" s="2516"/>
      <c r="F18" s="2516"/>
      <c r="G18" s="2516"/>
      <c r="H18" s="2516"/>
      <c r="I18" s="2516"/>
      <c r="J18" s="1306"/>
      <c r="K18" s="1305"/>
      <c r="L18" s="2516"/>
      <c r="M18" s="2516"/>
      <c r="N18" s="1306"/>
      <c r="O18" s="1307"/>
      <c r="P18" s="1308"/>
      <c r="Q18" s="1308"/>
      <c r="R18" s="1308"/>
      <c r="S18" s="1308"/>
      <c r="T18" s="1309"/>
      <c r="U18" s="1307"/>
      <c r="V18" s="1308"/>
      <c r="W18" s="1308"/>
      <c r="X18" s="1308"/>
      <c r="Y18" s="1308"/>
      <c r="Z18" s="1309"/>
      <c r="AA18" s="1307"/>
      <c r="AB18" s="1308"/>
      <c r="AC18" s="1308"/>
      <c r="AD18" s="1308"/>
      <c r="AE18" s="1309"/>
      <c r="AF18" s="1292" t="s">
        <v>880</v>
      </c>
      <c r="AG18" s="1293"/>
      <c r="AH18" s="1293"/>
      <c r="AI18" s="1293"/>
      <c r="AJ18" s="1293"/>
      <c r="AK18" s="1293"/>
      <c r="AL18" s="1294" t="s">
        <v>531</v>
      </c>
      <c r="AM18" s="1295"/>
      <c r="AN18" s="1295"/>
      <c r="AO18" s="1295"/>
      <c r="AP18" s="1295"/>
      <c r="AQ18" s="1295"/>
      <c r="AR18" s="1295"/>
      <c r="AS18" s="1295"/>
      <c r="AT18" s="1295"/>
      <c r="AU18" s="1295"/>
      <c r="AV18" s="1295"/>
      <c r="AW18" s="1295"/>
      <c r="AX18" s="1295"/>
      <c r="AY18" s="1295"/>
      <c r="AZ18" s="1296"/>
      <c r="BA18" s="1293"/>
      <c r="BB18" s="1293"/>
      <c r="BC18" s="1293"/>
      <c r="BD18" s="1293"/>
      <c r="BE18" s="1297"/>
      <c r="BF18" s="2498"/>
    </row>
    <row r="19" spans="1:58" s="555" customFormat="1" ht="21.95" customHeight="1" x14ac:dyDescent="0.15">
      <c r="A19" s="2505"/>
      <c r="B19" s="2515"/>
      <c r="C19" s="2516"/>
      <c r="D19" s="2516"/>
      <c r="E19" s="2516"/>
      <c r="F19" s="2516"/>
      <c r="G19" s="2516"/>
      <c r="H19" s="2516"/>
      <c r="I19" s="2516"/>
      <c r="J19" s="1306"/>
      <c r="K19" s="1305"/>
      <c r="L19" s="2516"/>
      <c r="M19" s="2516"/>
      <c r="N19" s="1306"/>
      <c r="O19" s="1307"/>
      <c r="P19" s="1308"/>
      <c r="Q19" s="1308"/>
      <c r="R19" s="1308"/>
      <c r="S19" s="1308"/>
      <c r="T19" s="1309"/>
      <c r="U19" s="1307"/>
      <c r="V19" s="1308"/>
      <c r="W19" s="1308"/>
      <c r="X19" s="1308"/>
      <c r="Y19" s="1308"/>
      <c r="Z19" s="1309"/>
      <c r="AA19" s="1307"/>
      <c r="AB19" s="1308"/>
      <c r="AC19" s="1308"/>
      <c r="AD19" s="1308"/>
      <c r="AE19" s="1309"/>
      <c r="AF19" s="1292" t="s">
        <v>891</v>
      </c>
      <c r="AG19" s="1293"/>
      <c r="AH19" s="1293"/>
      <c r="AI19" s="1293"/>
      <c r="AJ19" s="1293"/>
      <c r="AK19" s="1293"/>
      <c r="AL19" s="1313" t="s">
        <v>531</v>
      </c>
      <c r="AM19" s="1314"/>
      <c r="AN19" s="1314"/>
      <c r="AO19" s="1314"/>
      <c r="AP19" s="1314"/>
      <c r="AQ19" s="1314"/>
      <c r="AR19" s="1314"/>
      <c r="AS19" s="1314"/>
      <c r="AT19" s="1314"/>
      <c r="AU19" s="1314"/>
      <c r="AV19" s="1314"/>
      <c r="AW19" s="1314"/>
      <c r="AX19" s="1314"/>
      <c r="AY19" s="1314"/>
      <c r="AZ19" s="1315"/>
      <c r="BA19" s="1293"/>
      <c r="BB19" s="1293"/>
      <c r="BC19" s="1293"/>
      <c r="BD19" s="1293"/>
      <c r="BE19" s="1297"/>
      <c r="BF19" s="2497"/>
    </row>
    <row r="20" spans="1:58" s="555" customFormat="1" ht="21.95" customHeight="1" x14ac:dyDescent="0.15">
      <c r="A20" s="2505"/>
      <c r="B20" s="2515"/>
      <c r="C20" s="2516"/>
      <c r="D20" s="2516"/>
      <c r="E20" s="2516"/>
      <c r="F20" s="2516"/>
      <c r="G20" s="2516"/>
      <c r="H20" s="2516"/>
      <c r="I20" s="2516"/>
      <c r="J20" s="1306"/>
      <c r="K20" s="1305"/>
      <c r="L20" s="2516"/>
      <c r="M20" s="2516"/>
      <c r="N20" s="1306"/>
      <c r="O20" s="1307"/>
      <c r="P20" s="1308"/>
      <c r="Q20" s="1308"/>
      <c r="R20" s="1308"/>
      <c r="S20" s="1308"/>
      <c r="T20" s="1309"/>
      <c r="U20" s="1307"/>
      <c r="V20" s="1308"/>
      <c r="W20" s="1308"/>
      <c r="X20" s="1308"/>
      <c r="Y20" s="1308"/>
      <c r="Z20" s="1309"/>
      <c r="AA20" s="1307"/>
      <c r="AB20" s="1308"/>
      <c r="AC20" s="1308"/>
      <c r="AD20" s="1308"/>
      <c r="AE20" s="1309"/>
      <c r="AF20" s="1292" t="s">
        <v>881</v>
      </c>
      <c r="AG20" s="1293"/>
      <c r="AH20" s="1293"/>
      <c r="AI20" s="1293"/>
      <c r="AJ20" s="1293"/>
      <c r="AK20" s="1293"/>
      <c r="AL20" s="1334" t="s">
        <v>882</v>
      </c>
      <c r="AM20" s="1335"/>
      <c r="AN20" s="1335"/>
      <c r="AO20" s="1335"/>
      <c r="AP20" s="1335"/>
      <c r="AQ20" s="1335"/>
      <c r="AR20" s="1335"/>
      <c r="AS20" s="1335"/>
      <c r="AT20" s="1335"/>
      <c r="AU20" s="1335"/>
      <c r="AV20" s="1335"/>
      <c r="AW20" s="1335"/>
      <c r="AX20" s="1335"/>
      <c r="AY20" s="1335"/>
      <c r="AZ20" s="1336"/>
      <c r="BA20" s="1293"/>
      <c r="BB20" s="1293"/>
      <c r="BC20" s="1293"/>
      <c r="BD20" s="1293"/>
      <c r="BE20" s="1297"/>
      <c r="BF20" s="2498"/>
    </row>
    <row r="21" spans="1:58" s="555" customFormat="1" ht="21.95" customHeight="1" x14ac:dyDescent="0.15">
      <c r="A21" s="2505"/>
      <c r="B21" s="2515"/>
      <c r="C21" s="2516"/>
      <c r="D21" s="2516"/>
      <c r="E21" s="2516"/>
      <c r="F21" s="2516"/>
      <c r="G21" s="2516"/>
      <c r="H21" s="2516"/>
      <c r="I21" s="2516"/>
      <c r="J21" s="1306"/>
      <c r="K21" s="1305"/>
      <c r="L21" s="2516"/>
      <c r="M21" s="2516"/>
      <c r="N21" s="1306"/>
      <c r="O21" s="1307"/>
      <c r="P21" s="1308"/>
      <c r="Q21" s="1308"/>
      <c r="R21" s="1308"/>
      <c r="S21" s="1308"/>
      <c r="T21" s="1309"/>
      <c r="U21" s="1307"/>
      <c r="V21" s="1308"/>
      <c r="W21" s="1308"/>
      <c r="X21" s="1308"/>
      <c r="Y21" s="1308"/>
      <c r="Z21" s="1309"/>
      <c r="AA21" s="1307"/>
      <c r="AB21" s="1308"/>
      <c r="AC21" s="1308"/>
      <c r="AD21" s="1308"/>
      <c r="AE21" s="1309"/>
      <c r="AF21" s="1292" t="s">
        <v>883</v>
      </c>
      <c r="AG21" s="1293"/>
      <c r="AH21" s="1293"/>
      <c r="AI21" s="1293"/>
      <c r="AJ21" s="1293"/>
      <c r="AK21" s="1293"/>
      <c r="AL21" s="1294" t="s">
        <v>531</v>
      </c>
      <c r="AM21" s="1295"/>
      <c r="AN21" s="1295"/>
      <c r="AO21" s="1295"/>
      <c r="AP21" s="1295"/>
      <c r="AQ21" s="1295"/>
      <c r="AR21" s="1295"/>
      <c r="AS21" s="1295"/>
      <c r="AT21" s="1295"/>
      <c r="AU21" s="1295"/>
      <c r="AV21" s="1295"/>
      <c r="AW21" s="1295"/>
      <c r="AX21" s="1295"/>
      <c r="AY21" s="1295"/>
      <c r="AZ21" s="1296"/>
      <c r="BA21" s="1293"/>
      <c r="BB21" s="1293"/>
      <c r="BC21" s="1293"/>
      <c r="BD21" s="1293"/>
      <c r="BE21" s="1297"/>
      <c r="BF21" s="2498"/>
    </row>
    <row r="22" spans="1:58" s="555" customFormat="1" ht="21.95" customHeight="1" x14ac:dyDescent="0.15">
      <c r="A22" s="2505"/>
      <c r="B22" s="2515"/>
      <c r="C22" s="2516"/>
      <c r="D22" s="2516"/>
      <c r="E22" s="2516"/>
      <c r="F22" s="2516"/>
      <c r="G22" s="2516"/>
      <c r="H22" s="2516"/>
      <c r="I22" s="2516"/>
      <c r="J22" s="1306"/>
      <c r="K22" s="1305"/>
      <c r="L22" s="2516"/>
      <c r="M22" s="2516"/>
      <c r="N22" s="1306"/>
      <c r="O22" s="1307"/>
      <c r="P22" s="1308"/>
      <c r="Q22" s="1308"/>
      <c r="R22" s="1308"/>
      <c r="S22" s="1308"/>
      <c r="T22" s="1309"/>
      <c r="U22" s="1307"/>
      <c r="V22" s="1308"/>
      <c r="W22" s="1308"/>
      <c r="X22" s="1308"/>
      <c r="Y22" s="1308"/>
      <c r="Z22" s="1309"/>
      <c r="AA22" s="1307"/>
      <c r="AB22" s="1308"/>
      <c r="AC22" s="1308"/>
      <c r="AD22" s="1308"/>
      <c r="AE22" s="1309"/>
      <c r="AF22" s="1292" t="s">
        <v>884</v>
      </c>
      <c r="AG22" s="1293"/>
      <c r="AH22" s="1293"/>
      <c r="AI22" s="1293"/>
      <c r="AJ22" s="1293"/>
      <c r="AK22" s="1293"/>
      <c r="AL22" s="1313" t="s">
        <v>531</v>
      </c>
      <c r="AM22" s="1314"/>
      <c r="AN22" s="1314"/>
      <c r="AO22" s="1314"/>
      <c r="AP22" s="1314"/>
      <c r="AQ22" s="1314"/>
      <c r="AR22" s="1314"/>
      <c r="AS22" s="1314"/>
      <c r="AT22" s="1314"/>
      <c r="AU22" s="1314"/>
      <c r="AV22" s="1314"/>
      <c r="AW22" s="1314"/>
      <c r="AX22" s="1314"/>
      <c r="AY22" s="1314"/>
      <c r="AZ22" s="1315"/>
      <c r="BA22" s="1293"/>
      <c r="BB22" s="1293"/>
      <c r="BC22" s="1293"/>
      <c r="BD22" s="1293"/>
      <c r="BE22" s="1297"/>
      <c r="BF22" s="2498"/>
    </row>
    <row r="23" spans="1:58" s="555" customFormat="1" ht="21.95" customHeight="1" x14ac:dyDescent="0.15">
      <c r="A23" s="2505"/>
      <c r="B23" s="2515"/>
      <c r="C23" s="2516"/>
      <c r="D23" s="2516"/>
      <c r="E23" s="2516"/>
      <c r="F23" s="2516"/>
      <c r="G23" s="2516"/>
      <c r="H23" s="2516"/>
      <c r="I23" s="2516"/>
      <c r="J23" s="1306"/>
      <c r="K23" s="1305"/>
      <c r="L23" s="2516"/>
      <c r="M23" s="2516"/>
      <c r="N23" s="1306"/>
      <c r="O23" s="1307"/>
      <c r="P23" s="1308"/>
      <c r="Q23" s="1308"/>
      <c r="R23" s="1308"/>
      <c r="S23" s="1308"/>
      <c r="T23" s="1309"/>
      <c r="U23" s="1307"/>
      <c r="V23" s="1308"/>
      <c r="W23" s="1308"/>
      <c r="X23" s="1308"/>
      <c r="Y23" s="1308"/>
      <c r="Z23" s="1309"/>
      <c r="AA23" s="1307"/>
      <c r="AB23" s="1308"/>
      <c r="AC23" s="1308"/>
      <c r="AD23" s="1308"/>
      <c r="AE23" s="1309"/>
      <c r="AF23" s="1292" t="s">
        <v>905</v>
      </c>
      <c r="AG23" s="1293"/>
      <c r="AH23" s="1293"/>
      <c r="AI23" s="1293"/>
      <c r="AJ23" s="1293"/>
      <c r="AK23" s="1293"/>
      <c r="AL23" s="1313" t="s">
        <v>531</v>
      </c>
      <c r="AM23" s="1314"/>
      <c r="AN23" s="1314"/>
      <c r="AO23" s="1314"/>
      <c r="AP23" s="1314"/>
      <c r="AQ23" s="1314"/>
      <c r="AR23" s="1314"/>
      <c r="AS23" s="1314"/>
      <c r="AT23" s="1314"/>
      <c r="AU23" s="1314"/>
      <c r="AV23" s="1314"/>
      <c r="AW23" s="1314"/>
      <c r="AX23" s="1314"/>
      <c r="AY23" s="1314"/>
      <c r="AZ23" s="1315"/>
      <c r="BA23" s="1293"/>
      <c r="BB23" s="1293"/>
      <c r="BC23" s="1293"/>
      <c r="BD23" s="1293"/>
      <c r="BE23" s="1297"/>
      <c r="BF23" s="2498"/>
    </row>
    <row r="24" spans="1:58" s="555" customFormat="1" ht="35.1" customHeight="1" x14ac:dyDescent="0.15">
      <c r="A24" s="2505"/>
      <c r="B24" s="2515"/>
      <c r="C24" s="2516"/>
      <c r="D24" s="2516"/>
      <c r="E24" s="2516"/>
      <c r="F24" s="2516"/>
      <c r="G24" s="2516"/>
      <c r="H24" s="2516"/>
      <c r="I24" s="2516"/>
      <c r="J24" s="1306"/>
      <c r="K24" s="1305"/>
      <c r="L24" s="2516"/>
      <c r="M24" s="2516"/>
      <c r="N24" s="1306"/>
      <c r="O24" s="1307"/>
      <c r="P24" s="1308"/>
      <c r="Q24" s="1308"/>
      <c r="R24" s="1308"/>
      <c r="S24" s="1308"/>
      <c r="T24" s="1309"/>
      <c r="U24" s="1307"/>
      <c r="V24" s="1308"/>
      <c r="W24" s="1308"/>
      <c r="X24" s="1308"/>
      <c r="Y24" s="1308"/>
      <c r="Z24" s="1309"/>
      <c r="AA24" s="1307"/>
      <c r="AB24" s="1308"/>
      <c r="AC24" s="1308"/>
      <c r="AD24" s="1308"/>
      <c r="AE24" s="1309"/>
      <c r="AF24" s="2499" t="s">
        <v>1323</v>
      </c>
      <c r="AG24" s="2499"/>
      <c r="AH24" s="2499"/>
      <c r="AI24" s="2499"/>
      <c r="AJ24" s="2499"/>
      <c r="AK24" s="2500"/>
      <c r="AL24" s="2501" t="s">
        <v>1324</v>
      </c>
      <c r="AM24" s="2502"/>
      <c r="AN24" s="2502"/>
      <c r="AO24" s="2502"/>
      <c r="AP24" s="2502"/>
      <c r="AQ24" s="2502"/>
      <c r="AR24" s="2502"/>
      <c r="AS24" s="2502"/>
      <c r="AT24" s="2502"/>
      <c r="AU24" s="2502"/>
      <c r="AV24" s="2502"/>
      <c r="AW24" s="2502"/>
      <c r="AX24" s="2502"/>
      <c r="AY24" s="2502"/>
      <c r="AZ24" s="2503"/>
      <c r="BA24" s="1293"/>
      <c r="BB24" s="1293"/>
      <c r="BC24" s="1293"/>
      <c r="BD24" s="1293"/>
      <c r="BE24" s="1297"/>
      <c r="BF24" s="2498"/>
    </row>
    <row r="25" spans="1:58" s="555" customFormat="1" ht="21.95" customHeight="1" x14ac:dyDescent="0.15">
      <c r="A25" s="2505"/>
      <c r="B25" s="2515"/>
      <c r="C25" s="2516"/>
      <c r="D25" s="2516"/>
      <c r="E25" s="2516"/>
      <c r="F25" s="2516"/>
      <c r="G25" s="2516"/>
      <c r="H25" s="2516"/>
      <c r="I25" s="2516"/>
      <c r="J25" s="1306"/>
      <c r="K25" s="1305"/>
      <c r="L25" s="2516"/>
      <c r="M25" s="2516"/>
      <c r="N25" s="1306"/>
      <c r="O25" s="1307"/>
      <c r="P25" s="1308"/>
      <c r="Q25" s="1308"/>
      <c r="R25" s="1308"/>
      <c r="S25" s="1308"/>
      <c r="T25" s="1309"/>
      <c r="U25" s="1307"/>
      <c r="V25" s="1308"/>
      <c r="W25" s="1308"/>
      <c r="X25" s="1308"/>
      <c r="Y25" s="1308"/>
      <c r="Z25" s="1309"/>
      <c r="AA25" s="1307"/>
      <c r="AB25" s="1308"/>
      <c r="AC25" s="1308"/>
      <c r="AD25" s="1308"/>
      <c r="AE25" s="1309"/>
      <c r="AF25" s="1298" t="s">
        <v>885</v>
      </c>
      <c r="AG25" s="1298"/>
      <c r="AH25" s="1298"/>
      <c r="AI25" s="1298"/>
      <c r="AJ25" s="1298"/>
      <c r="AK25" s="1292"/>
      <c r="AL25" s="1294" t="s">
        <v>886</v>
      </c>
      <c r="AM25" s="1295"/>
      <c r="AN25" s="1295"/>
      <c r="AO25" s="1295"/>
      <c r="AP25" s="1295"/>
      <c r="AQ25" s="1295"/>
      <c r="AR25" s="1295"/>
      <c r="AS25" s="1295"/>
      <c r="AT25" s="1295"/>
      <c r="AU25" s="1295"/>
      <c r="AV25" s="1295"/>
      <c r="AW25" s="1295"/>
      <c r="AX25" s="1295"/>
      <c r="AY25" s="1295"/>
      <c r="AZ25" s="1296"/>
      <c r="BA25" s="1293"/>
      <c r="BB25" s="1293"/>
      <c r="BC25" s="1293"/>
      <c r="BD25" s="1293"/>
      <c r="BE25" s="1297"/>
      <c r="BF25" s="2498"/>
    </row>
    <row r="26" spans="1:58" s="555" customFormat="1" ht="21.95" customHeight="1" x14ac:dyDescent="0.15">
      <c r="A26" s="2505"/>
      <c r="B26" s="2515"/>
      <c r="C26" s="2516"/>
      <c r="D26" s="2516"/>
      <c r="E26" s="2516"/>
      <c r="F26" s="2516"/>
      <c r="G26" s="2516"/>
      <c r="H26" s="2516"/>
      <c r="I26" s="2516"/>
      <c r="J26" s="1306"/>
      <c r="K26" s="1305"/>
      <c r="L26" s="2516"/>
      <c r="M26" s="2516"/>
      <c r="N26" s="1306"/>
      <c r="O26" s="1307"/>
      <c r="P26" s="1308"/>
      <c r="Q26" s="1308"/>
      <c r="R26" s="1308"/>
      <c r="S26" s="1308"/>
      <c r="T26" s="1309"/>
      <c r="U26" s="1307"/>
      <c r="V26" s="1308"/>
      <c r="W26" s="1308"/>
      <c r="X26" s="1308"/>
      <c r="Y26" s="1308"/>
      <c r="Z26" s="1309"/>
      <c r="AA26" s="1307"/>
      <c r="AB26" s="1308"/>
      <c r="AC26" s="1308"/>
      <c r="AD26" s="1308"/>
      <c r="AE26" s="1309"/>
      <c r="AF26" s="1298" t="s">
        <v>887</v>
      </c>
      <c r="AG26" s="1298"/>
      <c r="AH26" s="1298"/>
      <c r="AI26" s="1298"/>
      <c r="AJ26" s="1298"/>
      <c r="AK26" s="1292"/>
      <c r="AL26" s="1294" t="s">
        <v>886</v>
      </c>
      <c r="AM26" s="1295"/>
      <c r="AN26" s="1295"/>
      <c r="AO26" s="1295"/>
      <c r="AP26" s="1295"/>
      <c r="AQ26" s="1295"/>
      <c r="AR26" s="1295"/>
      <c r="AS26" s="1295"/>
      <c r="AT26" s="1295"/>
      <c r="AU26" s="1295"/>
      <c r="AV26" s="1295"/>
      <c r="AW26" s="1295"/>
      <c r="AX26" s="1295"/>
      <c r="AY26" s="1295"/>
      <c r="AZ26" s="1296"/>
      <c r="BA26" s="1293"/>
      <c r="BB26" s="1293"/>
      <c r="BC26" s="1293"/>
      <c r="BD26" s="1293"/>
      <c r="BE26" s="1297"/>
      <c r="BF26" s="2497"/>
    </row>
    <row r="27" spans="1:58" s="555" customFormat="1" ht="21.95" customHeight="1" x14ac:dyDescent="0.15">
      <c r="A27" s="2505"/>
      <c r="B27" s="2515"/>
      <c r="C27" s="2516"/>
      <c r="D27" s="2516"/>
      <c r="E27" s="2516"/>
      <c r="F27" s="2516"/>
      <c r="G27" s="2516"/>
      <c r="H27" s="2516"/>
      <c r="I27" s="2516"/>
      <c r="J27" s="1306"/>
      <c r="K27" s="1305"/>
      <c r="L27" s="2516"/>
      <c r="M27" s="2516"/>
      <c r="N27" s="1306"/>
      <c r="O27" s="1307"/>
      <c r="P27" s="1308"/>
      <c r="Q27" s="1308"/>
      <c r="R27" s="1308"/>
      <c r="S27" s="1308"/>
      <c r="T27" s="1309"/>
      <c r="U27" s="1307"/>
      <c r="V27" s="1308"/>
      <c r="W27" s="1308"/>
      <c r="X27" s="1308"/>
      <c r="Y27" s="1308"/>
      <c r="Z27" s="1309"/>
      <c r="AA27" s="1307"/>
      <c r="AB27" s="1308"/>
      <c r="AC27" s="1308"/>
      <c r="AD27" s="1308"/>
      <c r="AE27" s="1309"/>
      <c r="AF27" s="1298" t="s">
        <v>912</v>
      </c>
      <c r="AG27" s="1298"/>
      <c r="AH27" s="1298"/>
      <c r="AI27" s="1298"/>
      <c r="AJ27" s="1298"/>
      <c r="AK27" s="1292"/>
      <c r="AL27" s="1294" t="s">
        <v>532</v>
      </c>
      <c r="AM27" s="1295"/>
      <c r="AN27" s="1295"/>
      <c r="AO27" s="1295"/>
      <c r="AP27" s="1295"/>
      <c r="AQ27" s="1295"/>
      <c r="AR27" s="1295"/>
      <c r="AS27" s="1295"/>
      <c r="AT27" s="1295"/>
      <c r="AU27" s="1295"/>
      <c r="AV27" s="1295"/>
      <c r="AW27" s="1295"/>
      <c r="AX27" s="1295"/>
      <c r="AY27" s="1295"/>
      <c r="AZ27" s="1296"/>
      <c r="BA27" s="1293"/>
      <c r="BB27" s="1293"/>
      <c r="BC27" s="1293"/>
      <c r="BD27" s="1293"/>
      <c r="BE27" s="1297"/>
      <c r="BF27" s="2497"/>
    </row>
    <row r="28" spans="1:58" s="555" customFormat="1" ht="21.95" customHeight="1" x14ac:dyDescent="0.15">
      <c r="A28" s="2505"/>
      <c r="B28" s="2515"/>
      <c r="C28" s="2516"/>
      <c r="D28" s="2516"/>
      <c r="E28" s="2516"/>
      <c r="F28" s="2516"/>
      <c r="G28" s="2516"/>
      <c r="H28" s="2516"/>
      <c r="I28" s="2516"/>
      <c r="J28" s="1306"/>
      <c r="K28" s="1305"/>
      <c r="L28" s="2516"/>
      <c r="M28" s="2516"/>
      <c r="N28" s="1306"/>
      <c r="O28" s="1307"/>
      <c r="P28" s="1308"/>
      <c r="Q28" s="1308"/>
      <c r="R28" s="1308"/>
      <c r="S28" s="1308"/>
      <c r="T28" s="1309"/>
      <c r="U28" s="1307"/>
      <c r="V28" s="1308"/>
      <c r="W28" s="1308"/>
      <c r="X28" s="1308"/>
      <c r="Y28" s="1308"/>
      <c r="Z28" s="1309"/>
      <c r="AA28" s="1307"/>
      <c r="AB28" s="1308"/>
      <c r="AC28" s="1308"/>
      <c r="AD28" s="1308"/>
      <c r="AE28" s="1309"/>
      <c r="AF28" s="1298" t="s">
        <v>888</v>
      </c>
      <c r="AG28" s="1298"/>
      <c r="AH28" s="1298"/>
      <c r="AI28" s="1298"/>
      <c r="AJ28" s="1298"/>
      <c r="AK28" s="1292"/>
      <c r="AL28" s="1294" t="s">
        <v>886</v>
      </c>
      <c r="AM28" s="1295"/>
      <c r="AN28" s="1295"/>
      <c r="AO28" s="1295"/>
      <c r="AP28" s="1295"/>
      <c r="AQ28" s="1295"/>
      <c r="AR28" s="1295"/>
      <c r="AS28" s="1295"/>
      <c r="AT28" s="1295"/>
      <c r="AU28" s="1295"/>
      <c r="AV28" s="1295"/>
      <c r="AW28" s="1295"/>
      <c r="AX28" s="1295"/>
      <c r="AY28" s="1295"/>
      <c r="AZ28" s="1296"/>
      <c r="BA28" s="1293"/>
      <c r="BB28" s="1337"/>
      <c r="BC28" s="1337"/>
      <c r="BD28" s="1337"/>
      <c r="BE28" s="1338"/>
      <c r="BF28" s="2504"/>
    </row>
    <row r="29" spans="1:58" s="555" customFormat="1" ht="21.95" customHeight="1" thickBot="1" x14ac:dyDescent="0.2">
      <c r="A29" s="2505"/>
      <c r="B29" s="2517"/>
      <c r="C29" s="2518"/>
      <c r="D29" s="2518"/>
      <c r="E29" s="2518"/>
      <c r="F29" s="2518"/>
      <c r="G29" s="2518"/>
      <c r="H29" s="2518"/>
      <c r="I29" s="2518"/>
      <c r="J29" s="2519"/>
      <c r="K29" s="2520"/>
      <c r="L29" s="2518"/>
      <c r="M29" s="2518"/>
      <c r="N29" s="2519"/>
      <c r="O29" s="2521"/>
      <c r="P29" s="2522"/>
      <c r="Q29" s="2522"/>
      <c r="R29" s="2522"/>
      <c r="S29" s="2522"/>
      <c r="T29" s="2523"/>
      <c r="U29" s="2521"/>
      <c r="V29" s="2522"/>
      <c r="W29" s="2522"/>
      <c r="X29" s="2522"/>
      <c r="Y29" s="2522"/>
      <c r="Z29" s="2523"/>
      <c r="AA29" s="2521"/>
      <c r="AB29" s="2522"/>
      <c r="AC29" s="2522"/>
      <c r="AD29" s="2522"/>
      <c r="AE29" s="2523"/>
      <c r="AF29" s="2524" t="s">
        <v>913</v>
      </c>
      <c r="AG29" s="2525"/>
      <c r="AH29" s="2525"/>
      <c r="AI29" s="2525"/>
      <c r="AJ29" s="2525"/>
      <c r="AK29" s="2526"/>
      <c r="AL29" s="2527" t="s">
        <v>908</v>
      </c>
      <c r="AM29" s="2528"/>
      <c r="AN29" s="2528"/>
      <c r="AO29" s="2528"/>
      <c r="AP29" s="2528"/>
      <c r="AQ29" s="2528"/>
      <c r="AR29" s="2528"/>
      <c r="AS29" s="2528"/>
      <c r="AT29" s="2528"/>
      <c r="AU29" s="2528"/>
      <c r="AV29" s="2528"/>
      <c r="AW29" s="2528"/>
      <c r="AX29" s="2528"/>
      <c r="AY29" s="2528"/>
      <c r="AZ29" s="2529"/>
      <c r="BA29" s="2530"/>
      <c r="BB29" s="2531"/>
      <c r="BC29" s="2531"/>
      <c r="BD29" s="2531"/>
      <c r="BE29" s="2532"/>
      <c r="BF29" s="2504"/>
    </row>
    <row r="32" spans="1:58" ht="17.25" customHeight="1" x14ac:dyDescent="0.15">
      <c r="B32" s="792" t="s">
        <v>1108</v>
      </c>
      <c r="C32" s="793"/>
      <c r="D32" s="1339" t="s">
        <v>1109</v>
      </c>
      <c r="E32" s="1339"/>
      <c r="F32" s="1339"/>
      <c r="G32" s="1339"/>
      <c r="H32" s="1339"/>
      <c r="I32" s="1339"/>
      <c r="J32" s="1339"/>
      <c r="K32" s="1339"/>
      <c r="L32" s="1339"/>
      <c r="M32" s="1339"/>
      <c r="N32" s="1339"/>
      <c r="O32" s="1339"/>
      <c r="P32" s="1339"/>
      <c r="Q32" s="1339"/>
      <c r="R32" s="1339"/>
      <c r="S32" s="1339"/>
      <c r="T32" s="1339"/>
      <c r="U32" s="1339"/>
      <c r="V32" s="1339"/>
      <c r="W32" s="1339"/>
      <c r="X32" s="1339"/>
      <c r="Y32" s="1339"/>
      <c r="Z32" s="1339"/>
      <c r="AA32" s="1339"/>
      <c r="AB32" s="1339"/>
      <c r="AC32" s="1339"/>
      <c r="AD32" s="1339"/>
      <c r="AE32" s="1339"/>
      <c r="AF32" s="1339"/>
      <c r="AG32" s="1339"/>
      <c r="AH32" s="1339"/>
      <c r="AI32" s="1339"/>
      <c r="AJ32" s="1339"/>
      <c r="AK32" s="1339"/>
      <c r="AL32" s="1339"/>
      <c r="AM32" s="1339"/>
      <c r="AN32" s="1339"/>
      <c r="AO32" s="1339"/>
      <c r="AP32" s="1339"/>
      <c r="AQ32" s="1339"/>
      <c r="AR32" s="1339"/>
      <c r="AS32" s="1339"/>
      <c r="AT32" s="1339"/>
      <c r="AU32" s="1339"/>
      <c r="AV32" s="1339"/>
      <c r="AW32" s="1339"/>
      <c r="AX32" s="1339"/>
      <c r="AY32" s="1339"/>
      <c r="AZ32" s="1339"/>
      <c r="BA32" s="1339"/>
      <c r="BB32" s="1339"/>
      <c r="BC32" s="1339"/>
      <c r="BD32" s="1339"/>
      <c r="BE32" s="1339"/>
      <c r="BF32" s="1339"/>
    </row>
    <row r="33" spans="2:58" ht="230.25" customHeight="1" x14ac:dyDescent="0.15">
      <c r="B33" s="792"/>
      <c r="C33" s="793"/>
      <c r="D33" s="1339"/>
      <c r="E33" s="1339"/>
      <c r="F33" s="1339"/>
      <c r="G33" s="1339"/>
      <c r="H33" s="1339"/>
      <c r="I33" s="1339"/>
      <c r="J33" s="1339"/>
      <c r="K33" s="1339"/>
      <c r="L33" s="1339"/>
      <c r="M33" s="1339"/>
      <c r="N33" s="1339"/>
      <c r="O33" s="1339"/>
      <c r="P33" s="1339"/>
      <c r="Q33" s="1339"/>
      <c r="R33" s="1339"/>
      <c r="S33" s="1339"/>
      <c r="T33" s="1339"/>
      <c r="U33" s="1339"/>
      <c r="V33" s="1339"/>
      <c r="W33" s="1339"/>
      <c r="X33" s="1339"/>
      <c r="Y33" s="1339"/>
      <c r="Z33" s="1339"/>
      <c r="AA33" s="1339"/>
      <c r="AB33" s="1339"/>
      <c r="AC33" s="1339"/>
      <c r="AD33" s="1339"/>
      <c r="AE33" s="1339"/>
      <c r="AF33" s="1339"/>
      <c r="AG33" s="1339"/>
      <c r="AH33" s="1339"/>
      <c r="AI33" s="1339"/>
      <c r="AJ33" s="1339"/>
      <c r="AK33" s="1339"/>
      <c r="AL33" s="1339"/>
      <c r="AM33" s="1339"/>
      <c r="AN33" s="1339"/>
      <c r="AO33" s="1339"/>
      <c r="AP33" s="1339"/>
      <c r="AQ33" s="1339"/>
      <c r="AR33" s="1339"/>
      <c r="AS33" s="1339"/>
      <c r="AT33" s="1339"/>
      <c r="AU33" s="1339"/>
      <c r="AV33" s="1339"/>
      <c r="AW33" s="1339"/>
      <c r="AX33" s="1339"/>
      <c r="AY33" s="1339"/>
      <c r="AZ33" s="1339"/>
      <c r="BA33" s="1339"/>
      <c r="BB33" s="1339"/>
      <c r="BC33" s="1339"/>
      <c r="BD33" s="1339"/>
      <c r="BE33" s="1339"/>
      <c r="BF33" s="1339"/>
    </row>
    <row r="34" spans="2:58" ht="33.75" customHeight="1" x14ac:dyDescent="0.15">
      <c r="B34" s="792" t="s">
        <v>1110</v>
      </c>
      <c r="C34" s="792"/>
      <c r="D34" s="792" t="s">
        <v>1111</v>
      </c>
      <c r="E34" s="792"/>
      <c r="F34" s="792"/>
      <c r="G34" s="792"/>
      <c r="H34" s="792"/>
      <c r="I34" s="792"/>
      <c r="J34" s="792"/>
      <c r="K34" s="792"/>
      <c r="L34" s="792"/>
      <c r="M34" s="792"/>
      <c r="N34" s="792"/>
      <c r="O34" s="792"/>
      <c r="P34" s="792"/>
      <c r="Q34" s="792"/>
      <c r="R34" s="792"/>
      <c r="S34" s="792"/>
      <c r="T34" s="792"/>
      <c r="U34" s="792"/>
      <c r="V34" s="792"/>
      <c r="W34" s="792"/>
      <c r="X34" s="792"/>
      <c r="Y34" s="792"/>
      <c r="Z34" s="792"/>
      <c r="AA34" s="792"/>
      <c r="AB34" s="792"/>
      <c r="AC34" s="792"/>
      <c r="AD34" s="792"/>
      <c r="AE34" s="792"/>
      <c r="AF34" s="792"/>
      <c r="AG34" s="792"/>
      <c r="AH34" s="792"/>
      <c r="AI34" s="792"/>
      <c r="AJ34" s="792"/>
      <c r="AK34" s="792"/>
      <c r="AL34" s="792"/>
      <c r="AM34" s="792"/>
      <c r="AN34" s="792"/>
      <c r="AO34" s="792"/>
      <c r="AP34" s="792"/>
      <c r="AQ34" s="792"/>
      <c r="AR34" s="792"/>
      <c r="AS34" s="792"/>
      <c r="AT34" s="792"/>
      <c r="AU34" s="792"/>
      <c r="AV34" s="792"/>
      <c r="AW34" s="792"/>
      <c r="AX34" s="792"/>
      <c r="AY34" s="792"/>
      <c r="AZ34" s="792"/>
      <c r="BA34" s="792"/>
      <c r="BB34" s="792"/>
      <c r="BC34" s="792"/>
      <c r="BD34" s="792"/>
      <c r="BE34" s="792"/>
      <c r="BF34" s="792"/>
    </row>
    <row r="35" spans="2:58" ht="31.5" customHeight="1" x14ac:dyDescent="0.15">
      <c r="B35" s="792" t="s">
        <v>1112</v>
      </c>
      <c r="C35" s="793"/>
      <c r="D35" s="793" t="s">
        <v>1113</v>
      </c>
      <c r="E35" s="794"/>
      <c r="F35" s="794"/>
      <c r="G35" s="794"/>
      <c r="H35" s="794"/>
      <c r="I35" s="794"/>
      <c r="J35" s="794"/>
      <c r="K35" s="794"/>
      <c r="L35" s="794"/>
      <c r="M35" s="794"/>
      <c r="N35" s="794"/>
      <c r="O35" s="794"/>
      <c r="P35" s="794"/>
      <c r="Q35" s="794"/>
      <c r="R35" s="794"/>
      <c r="S35" s="794"/>
      <c r="T35" s="794"/>
      <c r="U35" s="794"/>
      <c r="V35" s="794"/>
      <c r="W35" s="794"/>
      <c r="X35" s="794"/>
      <c r="Y35" s="794"/>
      <c r="Z35" s="794"/>
      <c r="AA35" s="794"/>
      <c r="AB35" s="794"/>
      <c r="AC35" s="794"/>
      <c r="AD35" s="794"/>
      <c r="AE35" s="794"/>
      <c r="AF35" s="794"/>
      <c r="AG35" s="794"/>
      <c r="AH35" s="794"/>
      <c r="AI35" s="794"/>
      <c r="AJ35" s="794"/>
      <c r="AK35" s="794"/>
      <c r="AL35" s="794"/>
      <c r="AM35" s="794"/>
      <c r="AN35" s="794"/>
      <c r="AO35" s="794"/>
      <c r="AP35" s="794"/>
      <c r="AQ35" s="794"/>
      <c r="AR35" s="794"/>
      <c r="AS35" s="794"/>
      <c r="AT35" s="794"/>
      <c r="AU35" s="794"/>
      <c r="AV35" s="794"/>
      <c r="AW35" s="794"/>
      <c r="AX35" s="794"/>
      <c r="AY35" s="794"/>
      <c r="AZ35" s="794"/>
      <c r="BA35" s="794"/>
      <c r="BB35" s="794"/>
      <c r="BC35" s="794"/>
      <c r="BD35" s="794"/>
      <c r="BE35" s="794"/>
      <c r="BF35" s="794"/>
    </row>
    <row r="36" spans="2:58" ht="34.5" customHeight="1" x14ac:dyDescent="0.15">
      <c r="B36" s="792" t="s">
        <v>1114</v>
      </c>
      <c r="C36" s="793"/>
      <c r="D36" s="795" t="s">
        <v>1115</v>
      </c>
      <c r="E36" s="795"/>
      <c r="F36" s="795"/>
      <c r="G36" s="795"/>
      <c r="H36" s="795"/>
      <c r="I36" s="795"/>
      <c r="J36" s="795"/>
      <c r="K36" s="795"/>
      <c r="L36" s="795"/>
      <c r="M36" s="795"/>
      <c r="N36" s="795"/>
      <c r="O36" s="795"/>
      <c r="P36" s="795"/>
      <c r="Q36" s="795"/>
      <c r="R36" s="795"/>
      <c r="S36" s="795"/>
      <c r="T36" s="795"/>
      <c r="U36" s="795"/>
      <c r="V36" s="795"/>
      <c r="W36" s="795"/>
      <c r="X36" s="795"/>
      <c r="Y36" s="795"/>
      <c r="Z36" s="795"/>
      <c r="AA36" s="795"/>
      <c r="AB36" s="795"/>
      <c r="AC36" s="795"/>
      <c r="AD36" s="795"/>
      <c r="AE36" s="795"/>
      <c r="AF36" s="795"/>
      <c r="AG36" s="795"/>
      <c r="AH36" s="795"/>
      <c r="AI36" s="795"/>
      <c r="AJ36" s="795"/>
      <c r="AK36" s="795"/>
      <c r="AL36" s="795"/>
      <c r="AM36" s="795"/>
      <c r="AN36" s="795"/>
      <c r="AO36" s="795"/>
      <c r="AP36" s="795"/>
      <c r="AQ36" s="795"/>
      <c r="AR36" s="795"/>
      <c r="AS36" s="795"/>
      <c r="AT36" s="795"/>
      <c r="AU36" s="795"/>
      <c r="AV36" s="795"/>
      <c r="AW36" s="795"/>
      <c r="AX36" s="795"/>
      <c r="AY36" s="795"/>
      <c r="AZ36" s="795"/>
      <c r="BA36" s="795"/>
      <c r="BB36" s="795"/>
      <c r="BC36" s="795"/>
      <c r="BD36" s="795"/>
      <c r="BE36" s="795"/>
      <c r="BF36" s="796"/>
    </row>
    <row r="37" spans="2:58" ht="26.25" customHeight="1" x14ac:dyDescent="0.15">
      <c r="B37" s="792" t="s">
        <v>914</v>
      </c>
      <c r="C37" s="795"/>
      <c r="D37" s="793" t="s">
        <v>889</v>
      </c>
      <c r="E37" s="796"/>
      <c r="F37" s="796"/>
      <c r="G37" s="796"/>
      <c r="H37" s="796"/>
      <c r="I37" s="796"/>
      <c r="J37" s="796"/>
      <c r="K37" s="796"/>
      <c r="L37" s="796"/>
      <c r="M37" s="796"/>
      <c r="N37" s="796"/>
      <c r="O37" s="796"/>
      <c r="P37" s="796"/>
      <c r="Q37" s="796"/>
      <c r="R37" s="796"/>
      <c r="S37" s="796"/>
      <c r="T37" s="796"/>
      <c r="U37" s="796"/>
      <c r="V37" s="796"/>
      <c r="W37" s="796"/>
      <c r="X37" s="796"/>
      <c r="Y37" s="796"/>
      <c r="Z37" s="796"/>
      <c r="AA37" s="796"/>
      <c r="AB37" s="796"/>
      <c r="AC37" s="796"/>
      <c r="AD37" s="796"/>
      <c r="AE37" s="796"/>
      <c r="AF37" s="796"/>
      <c r="AG37" s="796"/>
      <c r="AH37" s="796"/>
      <c r="AI37" s="796"/>
      <c r="AJ37" s="796"/>
      <c r="AK37" s="796"/>
      <c r="AL37" s="796"/>
      <c r="AM37" s="796"/>
      <c r="AN37" s="796"/>
      <c r="AO37" s="796"/>
      <c r="AP37" s="796"/>
      <c r="AQ37" s="796"/>
      <c r="AR37" s="796"/>
      <c r="AS37" s="796"/>
      <c r="AT37" s="796"/>
      <c r="AU37" s="796"/>
      <c r="AV37" s="796"/>
      <c r="AW37" s="796"/>
      <c r="AX37" s="796"/>
      <c r="AY37" s="796"/>
      <c r="AZ37" s="796"/>
      <c r="BA37" s="796"/>
      <c r="BB37" s="796"/>
      <c r="BC37" s="796"/>
      <c r="BD37" s="796"/>
      <c r="BE37" s="796"/>
      <c r="BF37" s="796"/>
    </row>
    <row r="38" spans="2:58" ht="17.25" customHeight="1" x14ac:dyDescent="0.15">
      <c r="B38" s="792" t="s">
        <v>1116</v>
      </c>
      <c r="C38" s="795"/>
      <c r="D38" s="1339" t="s">
        <v>1117</v>
      </c>
      <c r="E38" s="1339"/>
      <c r="F38" s="1339"/>
      <c r="G38" s="1339"/>
      <c r="H38" s="1339"/>
      <c r="I38" s="1339"/>
      <c r="J38" s="1339"/>
      <c r="K38" s="1339"/>
      <c r="L38" s="1339"/>
      <c r="M38" s="1339"/>
      <c r="N38" s="1339"/>
      <c r="O38" s="1339"/>
      <c r="P38" s="1339"/>
      <c r="Q38" s="1339"/>
      <c r="R38" s="1339"/>
      <c r="S38" s="1339"/>
      <c r="T38" s="1339"/>
      <c r="U38" s="1339"/>
      <c r="V38" s="1339"/>
      <c r="W38" s="1339"/>
      <c r="X38" s="1339"/>
      <c r="Y38" s="1339"/>
      <c r="Z38" s="1339"/>
      <c r="AA38" s="1339"/>
      <c r="AB38" s="1339"/>
      <c r="AC38" s="1339"/>
      <c r="AD38" s="1339"/>
      <c r="AE38" s="1339"/>
      <c r="AF38" s="1339"/>
      <c r="AG38" s="1339"/>
      <c r="AH38" s="1339"/>
      <c r="AI38" s="1339"/>
      <c r="AJ38" s="1339"/>
      <c r="AK38" s="1339"/>
      <c r="AL38" s="1339"/>
      <c r="AM38" s="1339"/>
      <c r="AN38" s="1339"/>
      <c r="AO38" s="1339"/>
      <c r="AP38" s="1339"/>
      <c r="AQ38" s="1339"/>
      <c r="AR38" s="1339"/>
      <c r="AS38" s="1339"/>
      <c r="AT38" s="1339"/>
      <c r="AU38" s="1339"/>
      <c r="AV38" s="1339"/>
      <c r="AW38" s="1339"/>
      <c r="AX38" s="1339"/>
      <c r="AY38" s="1339"/>
      <c r="AZ38" s="1339"/>
      <c r="BA38" s="1339"/>
      <c r="BB38" s="1339"/>
      <c r="BC38" s="1339"/>
      <c r="BD38" s="1339"/>
      <c r="BE38" s="1339"/>
      <c r="BF38" s="1339"/>
    </row>
    <row r="39" spans="2:58" ht="17.25" x14ac:dyDescent="0.15">
      <c r="B39" s="792"/>
      <c r="C39" s="795"/>
      <c r="D39" s="1339"/>
      <c r="E39" s="1339"/>
      <c r="F39" s="1339"/>
      <c r="G39" s="1339"/>
      <c r="H39" s="1339"/>
      <c r="I39" s="1339"/>
      <c r="J39" s="1339"/>
      <c r="K39" s="1339"/>
      <c r="L39" s="1339"/>
      <c r="M39" s="1339"/>
      <c r="N39" s="1339"/>
      <c r="O39" s="1339"/>
      <c r="P39" s="1339"/>
      <c r="Q39" s="1339"/>
      <c r="R39" s="1339"/>
      <c r="S39" s="1339"/>
      <c r="T39" s="1339"/>
      <c r="U39" s="1339"/>
      <c r="V39" s="1339"/>
      <c r="W39" s="1339"/>
      <c r="X39" s="1339"/>
      <c r="Y39" s="1339"/>
      <c r="Z39" s="1339"/>
      <c r="AA39" s="1339"/>
      <c r="AB39" s="1339"/>
      <c r="AC39" s="1339"/>
      <c r="AD39" s="1339"/>
      <c r="AE39" s="1339"/>
      <c r="AF39" s="1339"/>
      <c r="AG39" s="1339"/>
      <c r="AH39" s="1339"/>
      <c r="AI39" s="1339"/>
      <c r="AJ39" s="1339"/>
      <c r="AK39" s="1339"/>
      <c r="AL39" s="1339"/>
      <c r="AM39" s="1339"/>
      <c r="AN39" s="1339"/>
      <c r="AO39" s="1339"/>
      <c r="AP39" s="1339"/>
      <c r="AQ39" s="1339"/>
      <c r="AR39" s="1339"/>
      <c r="AS39" s="1339"/>
      <c r="AT39" s="1339"/>
      <c r="AU39" s="1339"/>
      <c r="AV39" s="1339"/>
      <c r="AW39" s="1339"/>
      <c r="AX39" s="1339"/>
      <c r="AY39" s="1339"/>
      <c r="AZ39" s="1339"/>
      <c r="BA39" s="1339"/>
      <c r="BB39" s="1339"/>
      <c r="BC39" s="1339"/>
      <c r="BD39" s="1339"/>
      <c r="BE39" s="1339"/>
      <c r="BF39" s="1339"/>
    </row>
    <row r="40" spans="2:58" ht="42" customHeight="1" x14ac:dyDescent="0.15">
      <c r="B40" s="792"/>
      <c r="C40" s="795"/>
      <c r="D40" s="1339"/>
      <c r="E40" s="1339"/>
      <c r="F40" s="1339"/>
      <c r="G40" s="1339"/>
      <c r="H40" s="1339"/>
      <c r="I40" s="1339"/>
      <c r="J40" s="1339"/>
      <c r="K40" s="1339"/>
      <c r="L40" s="1339"/>
      <c r="M40" s="1339"/>
      <c r="N40" s="1339"/>
      <c r="O40" s="1339"/>
      <c r="P40" s="1339"/>
      <c r="Q40" s="1339"/>
      <c r="R40" s="1339"/>
      <c r="S40" s="1339"/>
      <c r="T40" s="1339"/>
      <c r="U40" s="1339"/>
      <c r="V40" s="1339"/>
      <c r="W40" s="1339"/>
      <c r="X40" s="1339"/>
      <c r="Y40" s="1339"/>
      <c r="Z40" s="1339"/>
      <c r="AA40" s="1339"/>
      <c r="AB40" s="1339"/>
      <c r="AC40" s="1339"/>
      <c r="AD40" s="1339"/>
      <c r="AE40" s="1339"/>
      <c r="AF40" s="1339"/>
      <c r="AG40" s="1339"/>
      <c r="AH40" s="1339"/>
      <c r="AI40" s="1339"/>
      <c r="AJ40" s="1339"/>
      <c r="AK40" s="1339"/>
      <c r="AL40" s="1339"/>
      <c r="AM40" s="1339"/>
      <c r="AN40" s="1339"/>
      <c r="AO40" s="1339"/>
      <c r="AP40" s="1339"/>
      <c r="AQ40" s="1339"/>
      <c r="AR40" s="1339"/>
      <c r="AS40" s="1339"/>
      <c r="AT40" s="1339"/>
      <c r="AU40" s="1339"/>
      <c r="AV40" s="1339"/>
      <c r="AW40" s="1339"/>
      <c r="AX40" s="1339"/>
      <c r="AY40" s="1339"/>
      <c r="AZ40" s="1339"/>
      <c r="BA40" s="1339"/>
      <c r="BB40" s="1339"/>
      <c r="BC40" s="1339"/>
      <c r="BD40" s="1339"/>
      <c r="BE40" s="1339"/>
      <c r="BF40" s="1339"/>
    </row>
    <row r="41" spans="2:58" ht="17.25" customHeight="1" x14ac:dyDescent="0.15">
      <c r="B41" s="792" t="s">
        <v>906</v>
      </c>
      <c r="C41" s="793"/>
      <c r="D41" s="1340" t="s">
        <v>1118</v>
      </c>
      <c r="E41" s="1340"/>
      <c r="F41" s="1340"/>
      <c r="G41" s="1340"/>
      <c r="H41" s="1340"/>
      <c r="I41" s="1340"/>
      <c r="J41" s="1340"/>
      <c r="K41" s="1340"/>
      <c r="L41" s="1340"/>
      <c r="M41" s="1340"/>
      <c r="N41" s="1340"/>
      <c r="O41" s="1340"/>
      <c r="P41" s="1340"/>
      <c r="Q41" s="1340"/>
      <c r="R41" s="1340"/>
      <c r="S41" s="1340"/>
      <c r="T41" s="1340"/>
      <c r="U41" s="1340"/>
      <c r="V41" s="1340"/>
      <c r="W41" s="1340"/>
      <c r="X41" s="1340"/>
      <c r="Y41" s="1340"/>
      <c r="Z41" s="1340"/>
      <c r="AA41" s="1340"/>
      <c r="AB41" s="1340"/>
      <c r="AC41" s="1340"/>
      <c r="AD41" s="1340"/>
      <c r="AE41" s="1340"/>
      <c r="AF41" s="1340"/>
      <c r="AG41" s="1340"/>
      <c r="AH41" s="1340"/>
      <c r="AI41" s="1340"/>
      <c r="AJ41" s="1340"/>
      <c r="AK41" s="1340"/>
      <c r="AL41" s="1340"/>
      <c r="AM41" s="1340"/>
      <c r="AN41" s="1340"/>
      <c r="AO41" s="1340"/>
      <c r="AP41" s="1340"/>
      <c r="AQ41" s="1340"/>
      <c r="AR41" s="1340"/>
      <c r="AS41" s="1340"/>
      <c r="AT41" s="1340"/>
      <c r="AU41" s="1340"/>
      <c r="AV41" s="1340"/>
      <c r="AW41" s="1340"/>
      <c r="AX41" s="1340"/>
      <c r="AY41" s="1340"/>
      <c r="AZ41" s="1340"/>
      <c r="BA41" s="1340"/>
      <c r="BB41" s="1340"/>
      <c r="BC41" s="1340"/>
      <c r="BD41" s="1340"/>
      <c r="BE41" s="1340"/>
      <c r="BF41" s="1340"/>
    </row>
    <row r="42" spans="2:58" ht="25.5" customHeight="1" x14ac:dyDescent="0.15">
      <c r="B42" s="792"/>
      <c r="C42" s="793"/>
      <c r="D42" s="1340"/>
      <c r="E42" s="1340"/>
      <c r="F42" s="1340"/>
      <c r="G42" s="1340"/>
      <c r="H42" s="1340"/>
      <c r="I42" s="1340"/>
      <c r="J42" s="1340"/>
      <c r="K42" s="1340"/>
      <c r="L42" s="1340"/>
      <c r="M42" s="1340"/>
      <c r="N42" s="1340"/>
      <c r="O42" s="1340"/>
      <c r="P42" s="1340"/>
      <c r="Q42" s="1340"/>
      <c r="R42" s="1340"/>
      <c r="S42" s="1340"/>
      <c r="T42" s="1340"/>
      <c r="U42" s="1340"/>
      <c r="V42" s="1340"/>
      <c r="W42" s="1340"/>
      <c r="X42" s="1340"/>
      <c r="Y42" s="1340"/>
      <c r="Z42" s="1340"/>
      <c r="AA42" s="1340"/>
      <c r="AB42" s="1340"/>
      <c r="AC42" s="1340"/>
      <c r="AD42" s="1340"/>
      <c r="AE42" s="1340"/>
      <c r="AF42" s="1340"/>
      <c r="AG42" s="1340"/>
      <c r="AH42" s="1340"/>
      <c r="AI42" s="1340"/>
      <c r="AJ42" s="1340"/>
      <c r="AK42" s="1340"/>
      <c r="AL42" s="1340"/>
      <c r="AM42" s="1340"/>
      <c r="AN42" s="1340"/>
      <c r="AO42" s="1340"/>
      <c r="AP42" s="1340"/>
      <c r="AQ42" s="1340"/>
      <c r="AR42" s="1340"/>
      <c r="AS42" s="1340"/>
      <c r="AT42" s="1340"/>
      <c r="AU42" s="1340"/>
      <c r="AV42" s="1340"/>
      <c r="AW42" s="1340"/>
      <c r="AX42" s="1340"/>
      <c r="AY42" s="1340"/>
      <c r="AZ42" s="1340"/>
      <c r="BA42" s="1340"/>
      <c r="BB42" s="1340"/>
      <c r="BC42" s="1340"/>
      <c r="BD42" s="1340"/>
      <c r="BE42" s="1340"/>
      <c r="BF42" s="1340"/>
    </row>
    <row r="43" spans="2:58" ht="42.75" customHeight="1" x14ac:dyDescent="0.15">
      <c r="B43" s="792" t="s">
        <v>1119</v>
      </c>
      <c r="C43" s="793"/>
      <c r="D43" s="1340" t="s">
        <v>1120</v>
      </c>
      <c r="E43" s="1340"/>
      <c r="F43" s="1340"/>
      <c r="G43" s="1340"/>
      <c r="H43" s="1340"/>
      <c r="I43" s="1340"/>
      <c r="J43" s="1340"/>
      <c r="K43" s="1340"/>
      <c r="L43" s="1340"/>
      <c r="M43" s="1340"/>
      <c r="N43" s="1340"/>
      <c r="O43" s="1340"/>
      <c r="P43" s="1340"/>
      <c r="Q43" s="1340"/>
      <c r="R43" s="1340"/>
      <c r="S43" s="1340"/>
      <c r="T43" s="1340"/>
      <c r="U43" s="1340"/>
      <c r="V43" s="1340"/>
      <c r="W43" s="1340"/>
      <c r="X43" s="1340"/>
      <c r="Y43" s="1340"/>
      <c r="Z43" s="1340"/>
      <c r="AA43" s="1340"/>
      <c r="AB43" s="1340"/>
      <c r="AC43" s="1340"/>
      <c r="AD43" s="1340"/>
      <c r="AE43" s="1340"/>
      <c r="AF43" s="1340"/>
      <c r="AG43" s="1340"/>
      <c r="AH43" s="1340"/>
      <c r="AI43" s="1340"/>
      <c r="AJ43" s="1340"/>
      <c r="AK43" s="1340"/>
      <c r="AL43" s="1340"/>
      <c r="AM43" s="1340"/>
      <c r="AN43" s="1340"/>
      <c r="AO43" s="1340"/>
      <c r="AP43" s="1340"/>
      <c r="AQ43" s="1340"/>
      <c r="AR43" s="1340"/>
      <c r="AS43" s="1340"/>
      <c r="AT43" s="1340"/>
      <c r="AU43" s="1340"/>
      <c r="AV43" s="1340"/>
      <c r="AW43" s="1340"/>
      <c r="AX43" s="1340"/>
      <c r="AY43" s="1340"/>
      <c r="AZ43" s="1340"/>
      <c r="BA43" s="1340"/>
      <c r="BB43" s="1340"/>
      <c r="BC43" s="1340"/>
      <c r="BD43" s="1340"/>
      <c r="BE43" s="1340"/>
      <c r="BF43" s="796"/>
    </row>
    <row r="44" spans="2:58" ht="42.75" customHeight="1" x14ac:dyDescent="0.15">
      <c r="B44" s="792" t="s">
        <v>1121</v>
      </c>
      <c r="C44" s="796"/>
      <c r="D44" s="793" t="s">
        <v>1122</v>
      </c>
      <c r="E44" s="796"/>
      <c r="F44" s="796"/>
      <c r="G44" s="796"/>
      <c r="H44" s="796"/>
      <c r="I44" s="796"/>
      <c r="J44" s="796"/>
      <c r="K44" s="796"/>
      <c r="L44" s="796"/>
      <c r="M44" s="796"/>
      <c r="N44" s="796"/>
      <c r="O44" s="796"/>
      <c r="P44" s="796"/>
      <c r="Q44" s="796"/>
      <c r="R44" s="796"/>
      <c r="S44" s="796"/>
      <c r="T44" s="796"/>
      <c r="U44" s="796"/>
      <c r="V44" s="796"/>
      <c r="W44" s="796"/>
      <c r="X44" s="796"/>
      <c r="Y44" s="796"/>
      <c r="Z44" s="796"/>
      <c r="AA44" s="796"/>
      <c r="AB44" s="796"/>
      <c r="AC44" s="796"/>
      <c r="AD44" s="796"/>
      <c r="AE44" s="796"/>
      <c r="AF44" s="796"/>
      <c r="AG44" s="796"/>
      <c r="AH44" s="796"/>
      <c r="AI44" s="796"/>
      <c r="AJ44" s="796"/>
      <c r="AK44" s="796"/>
      <c r="AL44" s="796"/>
      <c r="AM44" s="796"/>
      <c r="AN44" s="796"/>
      <c r="AO44" s="796"/>
      <c r="AP44" s="796"/>
      <c r="AQ44" s="796"/>
      <c r="AR44" s="796"/>
      <c r="AS44" s="796"/>
      <c r="AT44" s="796"/>
      <c r="AU44" s="796"/>
      <c r="AV44" s="796"/>
      <c r="AW44" s="796"/>
      <c r="AX44" s="796"/>
      <c r="AY44" s="796"/>
      <c r="AZ44" s="796"/>
      <c r="BA44" s="796"/>
      <c r="BB44" s="796"/>
      <c r="BC44" s="796"/>
      <c r="BD44" s="796"/>
      <c r="BE44" s="796"/>
      <c r="BF44" s="796"/>
    </row>
    <row r="45" spans="2:58" ht="39.75" customHeight="1" x14ac:dyDescent="0.15">
      <c r="B45" s="792"/>
      <c r="C45" s="796"/>
      <c r="D45" s="793" t="s">
        <v>1123</v>
      </c>
      <c r="E45" s="796"/>
      <c r="F45" s="796"/>
      <c r="G45" s="796"/>
      <c r="H45" s="796"/>
      <c r="I45" s="796"/>
      <c r="J45" s="796"/>
      <c r="K45" s="796"/>
      <c r="L45" s="796"/>
      <c r="M45" s="796"/>
      <c r="N45" s="796"/>
      <c r="O45" s="796"/>
      <c r="P45" s="796"/>
      <c r="Q45" s="796"/>
      <c r="R45" s="796"/>
      <c r="S45" s="796"/>
      <c r="T45" s="796"/>
      <c r="U45" s="796"/>
      <c r="V45" s="796"/>
      <c r="W45" s="796"/>
      <c r="X45" s="796"/>
      <c r="Y45" s="796"/>
      <c r="Z45" s="796"/>
      <c r="AA45" s="796"/>
      <c r="AB45" s="796"/>
      <c r="AC45" s="796"/>
      <c r="AD45" s="796"/>
      <c r="AE45" s="796"/>
      <c r="AF45" s="796"/>
      <c r="AG45" s="796"/>
      <c r="AH45" s="796"/>
      <c r="AI45" s="796"/>
      <c r="AJ45" s="796"/>
      <c r="AK45" s="796"/>
      <c r="AL45" s="796"/>
      <c r="AM45" s="796"/>
      <c r="AN45" s="796"/>
      <c r="AO45" s="796"/>
      <c r="AP45" s="796"/>
      <c r="AQ45" s="796"/>
      <c r="AR45" s="796"/>
      <c r="AS45" s="796"/>
      <c r="AT45" s="796"/>
      <c r="AU45" s="796"/>
      <c r="AV45" s="796"/>
      <c r="AW45" s="796"/>
      <c r="AX45" s="796"/>
      <c r="AY45" s="796"/>
      <c r="AZ45" s="796"/>
      <c r="BA45" s="796"/>
      <c r="BB45" s="796"/>
      <c r="BC45" s="796"/>
      <c r="BD45" s="796"/>
      <c r="BE45" s="796"/>
      <c r="BF45" s="796"/>
    </row>
    <row r="46" spans="2:58" ht="37.5" customHeight="1" x14ac:dyDescent="0.15">
      <c r="B46" s="792" t="s">
        <v>1124</v>
      </c>
      <c r="C46" s="796"/>
      <c r="D46" s="793" t="s">
        <v>1125</v>
      </c>
      <c r="E46" s="796"/>
      <c r="F46" s="796"/>
      <c r="G46" s="796"/>
      <c r="H46" s="796"/>
      <c r="I46" s="796"/>
      <c r="J46" s="796"/>
      <c r="K46" s="796"/>
      <c r="L46" s="796"/>
      <c r="M46" s="796"/>
      <c r="N46" s="796"/>
      <c r="O46" s="796"/>
      <c r="P46" s="796"/>
      <c r="Q46" s="796"/>
      <c r="R46" s="796"/>
      <c r="S46" s="796"/>
      <c r="T46" s="796"/>
      <c r="U46" s="796"/>
      <c r="V46" s="796"/>
      <c r="W46" s="796"/>
      <c r="X46" s="796"/>
      <c r="Y46" s="796"/>
      <c r="Z46" s="796"/>
      <c r="AA46" s="796"/>
      <c r="AB46" s="796"/>
      <c r="AC46" s="796"/>
      <c r="AD46" s="796"/>
      <c r="AE46" s="796"/>
      <c r="AF46" s="796"/>
      <c r="AG46" s="796"/>
      <c r="AH46" s="796"/>
      <c r="AI46" s="796"/>
      <c r="AJ46" s="796"/>
      <c r="AK46" s="796"/>
      <c r="AL46" s="796"/>
      <c r="AM46" s="796"/>
      <c r="AN46" s="796"/>
      <c r="AO46" s="796"/>
      <c r="AP46" s="796"/>
      <c r="AQ46" s="796"/>
      <c r="AR46" s="796"/>
      <c r="AS46" s="796"/>
      <c r="AT46" s="796"/>
      <c r="AU46" s="796"/>
      <c r="AV46" s="796"/>
      <c r="AW46" s="796"/>
      <c r="AX46" s="796"/>
      <c r="AY46" s="796"/>
      <c r="AZ46" s="796"/>
      <c r="BA46" s="796"/>
      <c r="BB46" s="796"/>
      <c r="BC46" s="796"/>
      <c r="BD46" s="796"/>
      <c r="BE46" s="796"/>
      <c r="BF46" s="796"/>
    </row>
    <row r="47" spans="2:58" ht="39.75" customHeight="1" x14ac:dyDescent="0.15">
      <c r="B47" s="797" t="s">
        <v>1126</v>
      </c>
      <c r="C47" s="796"/>
      <c r="D47" s="1339" t="s">
        <v>1127</v>
      </c>
      <c r="E47" s="1339"/>
      <c r="F47" s="1339"/>
      <c r="G47" s="1339"/>
      <c r="H47" s="1339"/>
      <c r="I47" s="1339"/>
      <c r="J47" s="1339"/>
      <c r="K47" s="1339"/>
      <c r="L47" s="1339"/>
      <c r="M47" s="1339"/>
      <c r="N47" s="1339"/>
      <c r="O47" s="1339"/>
      <c r="P47" s="1339"/>
      <c r="Q47" s="1339"/>
      <c r="R47" s="1339"/>
      <c r="S47" s="1339"/>
      <c r="T47" s="1339"/>
      <c r="U47" s="1339"/>
      <c r="V47" s="1339"/>
      <c r="W47" s="1339"/>
      <c r="X47" s="1339"/>
      <c r="Y47" s="1339"/>
      <c r="Z47" s="1339"/>
      <c r="AA47" s="1339"/>
      <c r="AB47" s="1339"/>
      <c r="AC47" s="1339"/>
      <c r="AD47" s="1339"/>
      <c r="AE47" s="1339"/>
      <c r="AF47" s="1339"/>
      <c r="AG47" s="1339"/>
      <c r="AH47" s="1339"/>
      <c r="AI47" s="1339"/>
      <c r="AJ47" s="1339"/>
      <c r="AK47" s="1339"/>
      <c r="AL47" s="1339"/>
      <c r="AM47" s="1339"/>
      <c r="AN47" s="1339"/>
      <c r="AO47" s="1339"/>
      <c r="AP47" s="1339"/>
      <c r="AQ47" s="1339"/>
      <c r="AR47" s="1339"/>
      <c r="AS47" s="1339"/>
      <c r="AT47" s="1339"/>
      <c r="AU47" s="1339"/>
      <c r="AV47" s="1339"/>
      <c r="AW47" s="1339"/>
      <c r="AX47" s="1339"/>
      <c r="AY47" s="1339"/>
      <c r="AZ47" s="1339"/>
      <c r="BA47" s="1339"/>
      <c r="BB47" s="1339"/>
      <c r="BC47" s="1339"/>
      <c r="BD47" s="1339"/>
      <c r="BE47" s="1339"/>
      <c r="BF47" s="1339"/>
    </row>
    <row r="48" spans="2:58" ht="69" customHeight="1" x14ac:dyDescent="0.15">
      <c r="B48" s="797" t="s">
        <v>1128</v>
      </c>
      <c r="C48" s="796"/>
      <c r="D48" s="1339" t="s">
        <v>1129</v>
      </c>
      <c r="E48" s="1339"/>
      <c r="F48" s="1339"/>
      <c r="G48" s="1339"/>
      <c r="H48" s="1339"/>
      <c r="I48" s="1339"/>
      <c r="J48" s="1339"/>
      <c r="K48" s="1339"/>
      <c r="L48" s="1339"/>
      <c r="M48" s="1339"/>
      <c r="N48" s="1339"/>
      <c r="O48" s="1339"/>
      <c r="P48" s="1339"/>
      <c r="Q48" s="1339"/>
      <c r="R48" s="1339"/>
      <c r="S48" s="1339"/>
      <c r="T48" s="1339"/>
      <c r="U48" s="1339"/>
      <c r="V48" s="1339"/>
      <c r="W48" s="1339"/>
      <c r="X48" s="1339"/>
      <c r="Y48" s="1339"/>
      <c r="Z48" s="1339"/>
      <c r="AA48" s="1339"/>
      <c r="AB48" s="1339"/>
      <c r="AC48" s="1339"/>
      <c r="AD48" s="1339"/>
      <c r="AE48" s="1339"/>
      <c r="AF48" s="1339"/>
      <c r="AG48" s="1339"/>
      <c r="AH48" s="1339"/>
      <c r="AI48" s="1339"/>
      <c r="AJ48" s="1339"/>
      <c r="AK48" s="1339"/>
      <c r="AL48" s="1339"/>
      <c r="AM48" s="1339"/>
      <c r="AN48" s="1339"/>
      <c r="AO48" s="1339"/>
      <c r="AP48" s="1339"/>
      <c r="AQ48" s="1339"/>
      <c r="AR48" s="1339"/>
      <c r="AS48" s="1339"/>
      <c r="AT48" s="1339"/>
      <c r="AU48" s="1339"/>
      <c r="AV48" s="1339"/>
      <c r="AW48" s="1339"/>
      <c r="AX48" s="1339"/>
      <c r="AY48" s="1339"/>
      <c r="AZ48" s="1339"/>
      <c r="BA48" s="1339"/>
      <c r="BB48" s="1339"/>
      <c r="BC48" s="1339"/>
      <c r="BD48" s="1339"/>
      <c r="BE48" s="1339"/>
      <c r="BF48" s="1339"/>
    </row>
    <row r="49" spans="2:58" ht="45" customHeight="1" x14ac:dyDescent="0.15">
      <c r="B49" s="797" t="s">
        <v>1130</v>
      </c>
      <c r="C49" s="798"/>
      <c r="D49" s="794" t="s">
        <v>1131</v>
      </c>
      <c r="E49" s="798"/>
      <c r="F49" s="796"/>
      <c r="G49" s="796"/>
      <c r="H49" s="796"/>
      <c r="I49" s="796"/>
      <c r="J49" s="796"/>
      <c r="K49" s="796"/>
      <c r="L49" s="796"/>
      <c r="M49" s="796"/>
      <c r="N49" s="796"/>
      <c r="O49" s="796"/>
      <c r="P49" s="796"/>
      <c r="Q49" s="796"/>
      <c r="R49" s="796"/>
      <c r="S49" s="796"/>
      <c r="T49" s="796"/>
      <c r="U49" s="796"/>
      <c r="V49" s="796"/>
      <c r="W49" s="796"/>
      <c r="X49" s="796"/>
      <c r="Y49" s="796"/>
      <c r="Z49" s="796"/>
      <c r="AA49" s="796"/>
      <c r="AB49" s="796"/>
      <c r="AC49" s="796"/>
      <c r="AD49" s="796"/>
      <c r="AE49" s="796"/>
      <c r="AF49" s="796"/>
      <c r="AG49" s="796"/>
      <c r="AH49" s="796"/>
      <c r="AI49" s="796"/>
      <c r="AJ49" s="796"/>
      <c r="AK49" s="796"/>
      <c r="AL49" s="796"/>
      <c r="AM49" s="796"/>
      <c r="AN49" s="796"/>
      <c r="AO49" s="796"/>
      <c r="AP49" s="796"/>
      <c r="AQ49" s="796"/>
      <c r="AR49" s="796"/>
      <c r="AS49" s="796"/>
      <c r="AT49" s="796"/>
      <c r="AU49" s="796"/>
      <c r="AV49" s="796"/>
      <c r="AW49" s="796"/>
      <c r="AX49" s="796"/>
      <c r="AY49" s="796"/>
      <c r="AZ49" s="796"/>
      <c r="BA49" s="796"/>
      <c r="BB49" s="796"/>
      <c r="BC49" s="796"/>
      <c r="BD49" s="796"/>
      <c r="BE49" s="796"/>
      <c r="BF49" s="796"/>
    </row>
    <row r="50" spans="2:58" ht="24.75" customHeight="1" x14ac:dyDescent="0.15">
      <c r="B50" s="794" t="s">
        <v>1132</v>
      </c>
      <c r="C50" s="796"/>
      <c r="D50" s="1339" t="s">
        <v>1325</v>
      </c>
      <c r="E50" s="1339"/>
      <c r="F50" s="1339"/>
      <c r="G50" s="1339"/>
      <c r="H50" s="1339"/>
      <c r="I50" s="1339"/>
      <c r="J50" s="1339"/>
      <c r="K50" s="1339"/>
      <c r="L50" s="1339"/>
      <c r="M50" s="1339"/>
      <c r="N50" s="1339"/>
      <c r="O50" s="1339"/>
      <c r="P50" s="1339"/>
      <c r="Q50" s="1339"/>
      <c r="R50" s="1339"/>
      <c r="S50" s="1339"/>
      <c r="T50" s="1339"/>
      <c r="U50" s="1339"/>
      <c r="V50" s="1339"/>
      <c r="W50" s="1339"/>
      <c r="X50" s="1339"/>
      <c r="Y50" s="1339"/>
      <c r="Z50" s="1339"/>
      <c r="AA50" s="1339"/>
      <c r="AB50" s="1339"/>
      <c r="AC50" s="1339"/>
      <c r="AD50" s="1339"/>
      <c r="AE50" s="1339"/>
      <c r="AF50" s="1339"/>
      <c r="AG50" s="1339"/>
      <c r="AH50" s="1339"/>
      <c r="AI50" s="1339"/>
      <c r="AJ50" s="1339"/>
      <c r="AK50" s="1339"/>
      <c r="AL50" s="1339"/>
      <c r="AM50" s="1339"/>
      <c r="AN50" s="1339"/>
      <c r="AO50" s="1339"/>
      <c r="AP50" s="1339"/>
      <c r="AQ50" s="1339"/>
      <c r="AR50" s="1339"/>
      <c r="AS50" s="1339"/>
      <c r="AT50" s="1339"/>
      <c r="AU50" s="1339"/>
      <c r="AV50" s="1339"/>
      <c r="AW50" s="1339"/>
      <c r="AX50" s="1339"/>
      <c r="AY50" s="1339"/>
      <c r="AZ50" s="1339"/>
      <c r="BA50" s="1339"/>
      <c r="BB50" s="1339"/>
      <c r="BC50" s="1339"/>
      <c r="BD50" s="1339"/>
      <c r="BE50" s="1339"/>
      <c r="BF50" s="1339"/>
    </row>
    <row r="51" spans="2:58" ht="42" customHeight="1" x14ac:dyDescent="0.15">
      <c r="B51" s="794" t="s">
        <v>1133</v>
      </c>
      <c r="C51" s="2533"/>
      <c r="D51" s="2534" t="s">
        <v>1326</v>
      </c>
      <c r="E51" s="2534"/>
      <c r="F51" s="2534"/>
      <c r="G51" s="2534"/>
      <c r="H51" s="2534"/>
      <c r="I51" s="2534"/>
      <c r="J51" s="2534"/>
      <c r="K51" s="2534"/>
      <c r="L51" s="2534"/>
      <c r="M51" s="2534"/>
      <c r="N51" s="2534"/>
      <c r="O51" s="2534"/>
      <c r="P51" s="2534"/>
      <c r="Q51" s="2534"/>
      <c r="R51" s="2534"/>
      <c r="S51" s="2534"/>
      <c r="T51" s="2534"/>
      <c r="U51" s="2534"/>
      <c r="V51" s="2534"/>
      <c r="W51" s="2534"/>
      <c r="X51" s="2534"/>
      <c r="Y51" s="2534"/>
      <c r="Z51" s="2534"/>
      <c r="AA51" s="2534"/>
      <c r="AB51" s="2534"/>
      <c r="AC51" s="2534"/>
      <c r="AD51" s="2534"/>
      <c r="AE51" s="2534"/>
      <c r="AF51" s="2534"/>
      <c r="AG51" s="2534"/>
      <c r="AH51" s="2534"/>
      <c r="AI51" s="2534"/>
      <c r="AJ51" s="2534"/>
      <c r="AK51" s="2534"/>
      <c r="AL51" s="2534"/>
      <c r="AM51" s="2534"/>
      <c r="AN51" s="2534"/>
      <c r="AO51" s="2534"/>
      <c r="AP51" s="2534"/>
      <c r="AQ51" s="2534"/>
      <c r="AR51" s="2534"/>
      <c r="AS51" s="2534"/>
      <c r="AT51" s="2534"/>
      <c r="AU51" s="2534"/>
      <c r="AV51" s="2534"/>
      <c r="AW51" s="2534"/>
      <c r="AX51" s="2534"/>
      <c r="AY51" s="2534"/>
      <c r="AZ51" s="2534"/>
      <c r="BA51" s="2534"/>
      <c r="BB51" s="2534"/>
      <c r="BC51" s="2534"/>
      <c r="BD51" s="2534"/>
      <c r="BE51" s="2534"/>
      <c r="BF51" s="796"/>
    </row>
    <row r="52" spans="2:58" ht="17.25" x14ac:dyDescent="0.15">
      <c r="B52" s="796"/>
      <c r="C52" s="796"/>
      <c r="D52" s="796"/>
      <c r="E52" s="793" t="s">
        <v>1134</v>
      </c>
      <c r="F52" s="796"/>
      <c r="G52" s="796"/>
      <c r="H52" s="796"/>
      <c r="I52" s="796"/>
      <c r="J52" s="796"/>
      <c r="K52" s="796"/>
      <c r="L52" s="796"/>
      <c r="M52" s="796"/>
      <c r="N52" s="796"/>
      <c r="O52" s="796"/>
      <c r="P52" s="796"/>
      <c r="Q52" s="796"/>
      <c r="R52" s="796"/>
      <c r="S52" s="796"/>
      <c r="T52" s="796"/>
      <c r="U52" s="796"/>
      <c r="V52" s="796"/>
      <c r="W52" s="796"/>
      <c r="X52" s="796"/>
      <c r="Y52" s="796"/>
      <c r="Z52" s="796"/>
      <c r="AA52" s="796"/>
      <c r="AB52" s="796"/>
      <c r="AC52" s="796"/>
      <c r="AD52" s="796"/>
      <c r="AE52" s="796"/>
      <c r="AF52" s="796"/>
      <c r="AG52" s="796"/>
      <c r="AH52" s="796"/>
      <c r="AI52" s="796"/>
      <c r="AJ52" s="796"/>
      <c r="AK52" s="796"/>
      <c r="AL52" s="796"/>
      <c r="AM52" s="796"/>
      <c r="AN52" s="796"/>
      <c r="AO52" s="796"/>
      <c r="AP52" s="796"/>
      <c r="AQ52" s="796"/>
      <c r="AR52" s="796"/>
      <c r="AS52" s="796"/>
      <c r="AT52" s="796"/>
      <c r="AU52" s="796"/>
      <c r="AV52" s="796"/>
      <c r="AW52" s="796"/>
      <c r="AX52" s="796"/>
      <c r="AY52" s="796"/>
      <c r="AZ52" s="796"/>
      <c r="BA52" s="796"/>
      <c r="BB52" s="799"/>
      <c r="BC52" s="799"/>
      <c r="BD52" s="799"/>
      <c r="BE52" s="799"/>
      <c r="BF52" s="799"/>
    </row>
    <row r="53" spans="2:58" x14ac:dyDescent="0.15">
      <c r="B53" s="555"/>
      <c r="C53" s="555"/>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row>
  </sheetData>
  <mergeCells count="95">
    <mergeCell ref="D32:BF33"/>
    <mergeCell ref="D38:BF40"/>
    <mergeCell ref="D41:BF42"/>
    <mergeCell ref="D43:BE43"/>
    <mergeCell ref="D48:BF48"/>
    <mergeCell ref="D47:BF47"/>
    <mergeCell ref="D50:BF50"/>
    <mergeCell ref="D51:BE51"/>
    <mergeCell ref="AF29:AK29"/>
    <mergeCell ref="AL29:AZ29"/>
    <mergeCell ref="BA29:BE29"/>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8:AK18"/>
    <mergeCell ref="AL18:AZ18"/>
    <mergeCell ref="BA18:BE18"/>
    <mergeCell ref="AF15:AK15"/>
    <mergeCell ref="AL15:AZ15"/>
    <mergeCell ref="BA15:BE15"/>
    <mergeCell ref="AF16:AK16"/>
    <mergeCell ref="AL16:AZ16"/>
    <mergeCell ref="BA16:BE16"/>
    <mergeCell ref="BA14:BE14"/>
    <mergeCell ref="AF11:AK11"/>
    <mergeCell ref="AL11:AZ11"/>
    <mergeCell ref="BA11:BE11"/>
    <mergeCell ref="AF12:AK12"/>
    <mergeCell ref="AL12:AZ12"/>
    <mergeCell ref="BA12:BE12"/>
    <mergeCell ref="AF17:AK17"/>
    <mergeCell ref="AL17:AZ17"/>
    <mergeCell ref="BA17:BE17"/>
    <mergeCell ref="AF10:AK10"/>
    <mergeCell ref="AL10:AZ10"/>
    <mergeCell ref="BA10:BE10"/>
    <mergeCell ref="AL7:AZ7"/>
    <mergeCell ref="BA7:BE7"/>
    <mergeCell ref="B8:J29"/>
    <mergeCell ref="K8:N29"/>
    <mergeCell ref="O8:T29"/>
    <mergeCell ref="U8:Z29"/>
    <mergeCell ref="AA8:AE29"/>
    <mergeCell ref="AF8:AK8"/>
    <mergeCell ref="AL8:AZ8"/>
    <mergeCell ref="BA8:BE8"/>
    <mergeCell ref="A7:J7"/>
    <mergeCell ref="K7:N7"/>
    <mergeCell ref="O7:T7"/>
    <mergeCell ref="U7:Z7"/>
    <mergeCell ref="AA7:AE7"/>
    <mergeCell ref="AF7:AK7"/>
    <mergeCell ref="AF13:AK13"/>
    <mergeCell ref="AL13:AZ13"/>
    <mergeCell ref="BA13:BE13"/>
    <mergeCell ref="AF14:AK14"/>
    <mergeCell ref="AL14:AZ14"/>
    <mergeCell ref="A3:BE3"/>
    <mergeCell ref="A5:J6"/>
    <mergeCell ref="K5:N6"/>
    <mergeCell ref="O5:T6"/>
    <mergeCell ref="U5:Z6"/>
    <mergeCell ref="AA5:AE6"/>
    <mergeCell ref="AF5:AZ6"/>
    <mergeCell ref="BA6:BE6"/>
    <mergeCell ref="AF9:AK9"/>
    <mergeCell ref="AL9:AZ9"/>
    <mergeCell ref="BA9:BE9"/>
  </mergeCells>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0A50-4B50-4CCA-A089-6DFD8A91469B}">
  <dimension ref="A1:I16"/>
  <sheetViews>
    <sheetView view="pageBreakPreview" zoomScaleNormal="100" zoomScaleSheetLayoutView="100" workbookViewId="0">
      <selection activeCell="A4" sqref="A4:G4"/>
    </sheetView>
  </sheetViews>
  <sheetFormatPr defaultRowHeight="13.5" x14ac:dyDescent="0.15"/>
  <cols>
    <col min="1" max="1" width="1.5" style="802" customWidth="1"/>
    <col min="2" max="2" width="26.625" style="802" customWidth="1"/>
    <col min="3" max="3" width="4" style="802" customWidth="1"/>
    <col min="4" max="6" width="20.125" style="802" customWidth="1"/>
    <col min="7" max="7" width="3.125" style="802" customWidth="1"/>
    <col min="8" max="8" width="1.25" style="802" customWidth="1"/>
    <col min="9" max="9" width="2.5" style="802" customWidth="1"/>
    <col min="10" max="256" width="9" style="802"/>
    <col min="257" max="257" width="3.75" style="802" customWidth="1"/>
    <col min="258" max="258" width="24.25" style="802" customWidth="1"/>
    <col min="259" max="259" width="4" style="802" customWidth="1"/>
    <col min="260" max="262" width="20.125" style="802" customWidth="1"/>
    <col min="263" max="263" width="3.125" style="802" customWidth="1"/>
    <col min="264" max="264" width="3.75" style="802" customWidth="1"/>
    <col min="265" max="265" width="2.5" style="802" customWidth="1"/>
    <col min="266" max="512" width="9" style="802"/>
    <col min="513" max="513" width="3.75" style="802" customWidth="1"/>
    <col min="514" max="514" width="24.25" style="802" customWidth="1"/>
    <col min="515" max="515" width="4" style="802" customWidth="1"/>
    <col min="516" max="518" width="20.125" style="802" customWidth="1"/>
    <col min="519" max="519" width="3.125" style="802" customWidth="1"/>
    <col min="520" max="520" width="3.75" style="802" customWidth="1"/>
    <col min="521" max="521" width="2.5" style="802" customWidth="1"/>
    <col min="522" max="768" width="9" style="802"/>
    <col min="769" max="769" width="3.75" style="802" customWidth="1"/>
    <col min="770" max="770" width="24.25" style="802" customWidth="1"/>
    <col min="771" max="771" width="4" style="802" customWidth="1"/>
    <col min="772" max="774" width="20.125" style="802" customWidth="1"/>
    <col min="775" max="775" width="3.125" style="802" customWidth="1"/>
    <col min="776" max="776" width="3.75" style="802" customWidth="1"/>
    <col min="777" max="777" width="2.5" style="802" customWidth="1"/>
    <col min="778" max="1024" width="9" style="802"/>
    <col min="1025" max="1025" width="3.75" style="802" customWidth="1"/>
    <col min="1026" max="1026" width="24.25" style="802" customWidth="1"/>
    <col min="1027" max="1027" width="4" style="802" customWidth="1"/>
    <col min="1028" max="1030" width="20.125" style="802" customWidth="1"/>
    <col min="1031" max="1031" width="3.125" style="802" customWidth="1"/>
    <col min="1032" max="1032" width="3.75" style="802" customWidth="1"/>
    <col min="1033" max="1033" width="2.5" style="802" customWidth="1"/>
    <col min="1034" max="1280" width="9" style="802"/>
    <col min="1281" max="1281" width="3.75" style="802" customWidth="1"/>
    <col min="1282" max="1282" width="24.25" style="802" customWidth="1"/>
    <col min="1283" max="1283" width="4" style="802" customWidth="1"/>
    <col min="1284" max="1286" width="20.125" style="802" customWidth="1"/>
    <col min="1287" max="1287" width="3.125" style="802" customWidth="1"/>
    <col min="1288" max="1288" width="3.75" style="802" customWidth="1"/>
    <col min="1289" max="1289" width="2.5" style="802" customWidth="1"/>
    <col min="1290" max="1536" width="9" style="802"/>
    <col min="1537" max="1537" width="3.75" style="802" customWidth="1"/>
    <col min="1538" max="1538" width="24.25" style="802" customWidth="1"/>
    <col min="1539" max="1539" width="4" style="802" customWidth="1"/>
    <col min="1540" max="1542" width="20.125" style="802" customWidth="1"/>
    <col min="1543" max="1543" width="3.125" style="802" customWidth="1"/>
    <col min="1544" max="1544" width="3.75" style="802" customWidth="1"/>
    <col min="1545" max="1545" width="2.5" style="802" customWidth="1"/>
    <col min="1546" max="1792" width="9" style="802"/>
    <col min="1793" max="1793" width="3.75" style="802" customWidth="1"/>
    <col min="1794" max="1794" width="24.25" style="802" customWidth="1"/>
    <col min="1795" max="1795" width="4" style="802" customWidth="1"/>
    <col min="1796" max="1798" width="20.125" style="802" customWidth="1"/>
    <col min="1799" max="1799" width="3.125" style="802" customWidth="1"/>
    <col min="1800" max="1800" width="3.75" style="802" customWidth="1"/>
    <col min="1801" max="1801" width="2.5" style="802" customWidth="1"/>
    <col min="1802" max="2048" width="9" style="802"/>
    <col min="2049" max="2049" width="3.75" style="802" customWidth="1"/>
    <col min="2050" max="2050" width="24.25" style="802" customWidth="1"/>
    <col min="2051" max="2051" width="4" style="802" customWidth="1"/>
    <col min="2052" max="2054" width="20.125" style="802" customWidth="1"/>
    <col min="2055" max="2055" width="3.125" style="802" customWidth="1"/>
    <col min="2056" max="2056" width="3.75" style="802" customWidth="1"/>
    <col min="2057" max="2057" width="2.5" style="802" customWidth="1"/>
    <col min="2058" max="2304" width="9" style="802"/>
    <col min="2305" max="2305" width="3.75" style="802" customWidth="1"/>
    <col min="2306" max="2306" width="24.25" style="802" customWidth="1"/>
    <col min="2307" max="2307" width="4" style="802" customWidth="1"/>
    <col min="2308" max="2310" width="20.125" style="802" customWidth="1"/>
    <col min="2311" max="2311" width="3.125" style="802" customWidth="1"/>
    <col min="2312" max="2312" width="3.75" style="802" customWidth="1"/>
    <col min="2313" max="2313" width="2.5" style="802" customWidth="1"/>
    <col min="2314" max="2560" width="9" style="802"/>
    <col min="2561" max="2561" width="3.75" style="802" customWidth="1"/>
    <col min="2562" max="2562" width="24.25" style="802" customWidth="1"/>
    <col min="2563" max="2563" width="4" style="802" customWidth="1"/>
    <col min="2564" max="2566" width="20.125" style="802" customWidth="1"/>
    <col min="2567" max="2567" width="3.125" style="802" customWidth="1"/>
    <col min="2568" max="2568" width="3.75" style="802" customWidth="1"/>
    <col min="2569" max="2569" width="2.5" style="802" customWidth="1"/>
    <col min="2570" max="2816" width="9" style="802"/>
    <col min="2817" max="2817" width="3.75" style="802" customWidth="1"/>
    <col min="2818" max="2818" width="24.25" style="802" customWidth="1"/>
    <col min="2819" max="2819" width="4" style="802" customWidth="1"/>
    <col min="2820" max="2822" width="20.125" style="802" customWidth="1"/>
    <col min="2823" max="2823" width="3.125" style="802" customWidth="1"/>
    <col min="2824" max="2824" width="3.75" style="802" customWidth="1"/>
    <col min="2825" max="2825" width="2.5" style="802" customWidth="1"/>
    <col min="2826" max="3072" width="9" style="802"/>
    <col min="3073" max="3073" width="3.75" style="802" customWidth="1"/>
    <col min="3074" max="3074" width="24.25" style="802" customWidth="1"/>
    <col min="3075" max="3075" width="4" style="802" customWidth="1"/>
    <col min="3076" max="3078" width="20.125" style="802" customWidth="1"/>
    <col min="3079" max="3079" width="3.125" style="802" customWidth="1"/>
    <col min="3080" max="3080" width="3.75" style="802" customWidth="1"/>
    <col min="3081" max="3081" width="2.5" style="802" customWidth="1"/>
    <col min="3082" max="3328" width="9" style="802"/>
    <col min="3329" max="3329" width="3.75" style="802" customWidth="1"/>
    <col min="3330" max="3330" width="24.25" style="802" customWidth="1"/>
    <col min="3331" max="3331" width="4" style="802" customWidth="1"/>
    <col min="3332" max="3334" width="20.125" style="802" customWidth="1"/>
    <col min="3335" max="3335" width="3.125" style="802" customWidth="1"/>
    <col min="3336" max="3336" width="3.75" style="802" customWidth="1"/>
    <col min="3337" max="3337" width="2.5" style="802" customWidth="1"/>
    <col min="3338" max="3584" width="9" style="802"/>
    <col min="3585" max="3585" width="3.75" style="802" customWidth="1"/>
    <col min="3586" max="3586" width="24.25" style="802" customWidth="1"/>
    <col min="3587" max="3587" width="4" style="802" customWidth="1"/>
    <col min="3588" max="3590" width="20.125" style="802" customWidth="1"/>
    <col min="3591" max="3591" width="3.125" style="802" customWidth="1"/>
    <col min="3592" max="3592" width="3.75" style="802" customWidth="1"/>
    <col min="3593" max="3593" width="2.5" style="802" customWidth="1"/>
    <col min="3594" max="3840" width="9" style="802"/>
    <col min="3841" max="3841" width="3.75" style="802" customWidth="1"/>
    <col min="3842" max="3842" width="24.25" style="802" customWidth="1"/>
    <col min="3843" max="3843" width="4" style="802" customWidth="1"/>
    <col min="3844" max="3846" width="20.125" style="802" customWidth="1"/>
    <col min="3847" max="3847" width="3.125" style="802" customWidth="1"/>
    <col min="3848" max="3848" width="3.75" style="802" customWidth="1"/>
    <col min="3849" max="3849" width="2.5" style="802" customWidth="1"/>
    <col min="3850" max="4096" width="9" style="802"/>
    <col min="4097" max="4097" width="3.75" style="802" customWidth="1"/>
    <col min="4098" max="4098" width="24.25" style="802" customWidth="1"/>
    <col min="4099" max="4099" width="4" style="802" customWidth="1"/>
    <col min="4100" max="4102" width="20.125" style="802" customWidth="1"/>
    <col min="4103" max="4103" width="3.125" style="802" customWidth="1"/>
    <col min="4104" max="4104" width="3.75" style="802" customWidth="1"/>
    <col min="4105" max="4105" width="2.5" style="802" customWidth="1"/>
    <col min="4106" max="4352" width="9" style="802"/>
    <col min="4353" max="4353" width="3.75" style="802" customWidth="1"/>
    <col min="4354" max="4354" width="24.25" style="802" customWidth="1"/>
    <col min="4355" max="4355" width="4" style="802" customWidth="1"/>
    <col min="4356" max="4358" width="20.125" style="802" customWidth="1"/>
    <col min="4359" max="4359" width="3.125" style="802" customWidth="1"/>
    <col min="4360" max="4360" width="3.75" style="802" customWidth="1"/>
    <col min="4361" max="4361" width="2.5" style="802" customWidth="1"/>
    <col min="4362" max="4608" width="9" style="802"/>
    <col min="4609" max="4609" width="3.75" style="802" customWidth="1"/>
    <col min="4610" max="4610" width="24.25" style="802" customWidth="1"/>
    <col min="4611" max="4611" width="4" style="802" customWidth="1"/>
    <col min="4612" max="4614" width="20.125" style="802" customWidth="1"/>
    <col min="4615" max="4615" width="3.125" style="802" customWidth="1"/>
    <col min="4616" max="4616" width="3.75" style="802" customWidth="1"/>
    <col min="4617" max="4617" width="2.5" style="802" customWidth="1"/>
    <col min="4618" max="4864" width="9" style="802"/>
    <col min="4865" max="4865" width="3.75" style="802" customWidth="1"/>
    <col min="4866" max="4866" width="24.25" style="802" customWidth="1"/>
    <col min="4867" max="4867" width="4" style="802" customWidth="1"/>
    <col min="4868" max="4870" width="20.125" style="802" customWidth="1"/>
    <col min="4871" max="4871" width="3.125" style="802" customWidth="1"/>
    <col min="4872" max="4872" width="3.75" style="802" customWidth="1"/>
    <col min="4873" max="4873" width="2.5" style="802" customWidth="1"/>
    <col min="4874" max="5120" width="9" style="802"/>
    <col min="5121" max="5121" width="3.75" style="802" customWidth="1"/>
    <col min="5122" max="5122" width="24.25" style="802" customWidth="1"/>
    <col min="5123" max="5123" width="4" style="802" customWidth="1"/>
    <col min="5124" max="5126" width="20.125" style="802" customWidth="1"/>
    <col min="5127" max="5127" width="3.125" style="802" customWidth="1"/>
    <col min="5128" max="5128" width="3.75" style="802" customWidth="1"/>
    <col min="5129" max="5129" width="2.5" style="802" customWidth="1"/>
    <col min="5130" max="5376" width="9" style="802"/>
    <col min="5377" max="5377" width="3.75" style="802" customWidth="1"/>
    <col min="5378" max="5378" width="24.25" style="802" customWidth="1"/>
    <col min="5379" max="5379" width="4" style="802" customWidth="1"/>
    <col min="5380" max="5382" width="20.125" style="802" customWidth="1"/>
    <col min="5383" max="5383" width="3.125" style="802" customWidth="1"/>
    <col min="5384" max="5384" width="3.75" style="802" customWidth="1"/>
    <col min="5385" max="5385" width="2.5" style="802" customWidth="1"/>
    <col min="5386" max="5632" width="9" style="802"/>
    <col min="5633" max="5633" width="3.75" style="802" customWidth="1"/>
    <col min="5634" max="5634" width="24.25" style="802" customWidth="1"/>
    <col min="5635" max="5635" width="4" style="802" customWidth="1"/>
    <col min="5636" max="5638" width="20.125" style="802" customWidth="1"/>
    <col min="5639" max="5639" width="3.125" style="802" customWidth="1"/>
    <col min="5640" max="5640" width="3.75" style="802" customWidth="1"/>
    <col min="5641" max="5641" width="2.5" style="802" customWidth="1"/>
    <col min="5642" max="5888" width="9" style="802"/>
    <col min="5889" max="5889" width="3.75" style="802" customWidth="1"/>
    <col min="5890" max="5890" width="24.25" style="802" customWidth="1"/>
    <col min="5891" max="5891" width="4" style="802" customWidth="1"/>
    <col min="5892" max="5894" width="20.125" style="802" customWidth="1"/>
    <col min="5895" max="5895" width="3.125" style="802" customWidth="1"/>
    <col min="5896" max="5896" width="3.75" style="802" customWidth="1"/>
    <col min="5897" max="5897" width="2.5" style="802" customWidth="1"/>
    <col min="5898" max="6144" width="9" style="802"/>
    <col min="6145" max="6145" width="3.75" style="802" customWidth="1"/>
    <col min="6146" max="6146" width="24.25" style="802" customWidth="1"/>
    <col min="6147" max="6147" width="4" style="802" customWidth="1"/>
    <col min="6148" max="6150" width="20.125" style="802" customWidth="1"/>
    <col min="6151" max="6151" width="3.125" style="802" customWidth="1"/>
    <col min="6152" max="6152" width="3.75" style="802" customWidth="1"/>
    <col min="6153" max="6153" width="2.5" style="802" customWidth="1"/>
    <col min="6154" max="6400" width="9" style="802"/>
    <col min="6401" max="6401" width="3.75" style="802" customWidth="1"/>
    <col min="6402" max="6402" width="24.25" style="802" customWidth="1"/>
    <col min="6403" max="6403" width="4" style="802" customWidth="1"/>
    <col min="6404" max="6406" width="20.125" style="802" customWidth="1"/>
    <col min="6407" max="6407" width="3.125" style="802" customWidth="1"/>
    <col min="6408" max="6408" width="3.75" style="802" customWidth="1"/>
    <col min="6409" max="6409" width="2.5" style="802" customWidth="1"/>
    <col min="6410" max="6656" width="9" style="802"/>
    <col min="6657" max="6657" width="3.75" style="802" customWidth="1"/>
    <col min="6658" max="6658" width="24.25" style="802" customWidth="1"/>
    <col min="6659" max="6659" width="4" style="802" customWidth="1"/>
    <col min="6660" max="6662" width="20.125" style="802" customWidth="1"/>
    <col min="6663" max="6663" width="3.125" style="802" customWidth="1"/>
    <col min="6664" max="6664" width="3.75" style="802" customWidth="1"/>
    <col min="6665" max="6665" width="2.5" style="802" customWidth="1"/>
    <col min="6666" max="6912" width="9" style="802"/>
    <col min="6913" max="6913" width="3.75" style="802" customWidth="1"/>
    <col min="6914" max="6914" width="24.25" style="802" customWidth="1"/>
    <col min="6915" max="6915" width="4" style="802" customWidth="1"/>
    <col min="6916" max="6918" width="20.125" style="802" customWidth="1"/>
    <col min="6919" max="6919" width="3.125" style="802" customWidth="1"/>
    <col min="6920" max="6920" width="3.75" style="802" customWidth="1"/>
    <col min="6921" max="6921" width="2.5" style="802" customWidth="1"/>
    <col min="6922" max="7168" width="9" style="802"/>
    <col min="7169" max="7169" width="3.75" style="802" customWidth="1"/>
    <col min="7170" max="7170" width="24.25" style="802" customWidth="1"/>
    <col min="7171" max="7171" width="4" style="802" customWidth="1"/>
    <col min="7172" max="7174" width="20.125" style="802" customWidth="1"/>
    <col min="7175" max="7175" width="3.125" style="802" customWidth="1"/>
    <col min="7176" max="7176" width="3.75" style="802" customWidth="1"/>
    <col min="7177" max="7177" width="2.5" style="802" customWidth="1"/>
    <col min="7178" max="7424" width="9" style="802"/>
    <col min="7425" max="7425" width="3.75" style="802" customWidth="1"/>
    <col min="7426" max="7426" width="24.25" style="802" customWidth="1"/>
    <col min="7427" max="7427" width="4" style="802" customWidth="1"/>
    <col min="7428" max="7430" width="20.125" style="802" customWidth="1"/>
    <col min="7431" max="7431" width="3.125" style="802" customWidth="1"/>
    <col min="7432" max="7432" width="3.75" style="802" customWidth="1"/>
    <col min="7433" max="7433" width="2.5" style="802" customWidth="1"/>
    <col min="7434" max="7680" width="9" style="802"/>
    <col min="7681" max="7681" width="3.75" style="802" customWidth="1"/>
    <col min="7682" max="7682" width="24.25" style="802" customWidth="1"/>
    <col min="7683" max="7683" width="4" style="802" customWidth="1"/>
    <col min="7684" max="7686" width="20.125" style="802" customWidth="1"/>
    <col min="7687" max="7687" width="3.125" style="802" customWidth="1"/>
    <col min="7688" max="7688" width="3.75" style="802" customWidth="1"/>
    <col min="7689" max="7689" width="2.5" style="802" customWidth="1"/>
    <col min="7690" max="7936" width="9" style="802"/>
    <col min="7937" max="7937" width="3.75" style="802" customWidth="1"/>
    <col min="7938" max="7938" width="24.25" style="802" customWidth="1"/>
    <col min="7939" max="7939" width="4" style="802" customWidth="1"/>
    <col min="7940" max="7942" width="20.125" style="802" customWidth="1"/>
    <col min="7943" max="7943" width="3.125" style="802" customWidth="1"/>
    <col min="7944" max="7944" width="3.75" style="802" customWidth="1"/>
    <col min="7945" max="7945" width="2.5" style="802" customWidth="1"/>
    <col min="7946" max="8192" width="9" style="802"/>
    <col min="8193" max="8193" width="3.75" style="802" customWidth="1"/>
    <col min="8194" max="8194" width="24.25" style="802" customWidth="1"/>
    <col min="8195" max="8195" width="4" style="802" customWidth="1"/>
    <col min="8196" max="8198" width="20.125" style="802" customWidth="1"/>
    <col min="8199" max="8199" width="3.125" style="802" customWidth="1"/>
    <col min="8200" max="8200" width="3.75" style="802" customWidth="1"/>
    <col min="8201" max="8201" width="2.5" style="802" customWidth="1"/>
    <col min="8202" max="8448" width="9" style="802"/>
    <col min="8449" max="8449" width="3.75" style="802" customWidth="1"/>
    <col min="8450" max="8450" width="24.25" style="802" customWidth="1"/>
    <col min="8451" max="8451" width="4" style="802" customWidth="1"/>
    <col min="8452" max="8454" width="20.125" style="802" customWidth="1"/>
    <col min="8455" max="8455" width="3.125" style="802" customWidth="1"/>
    <col min="8456" max="8456" width="3.75" style="802" customWidth="1"/>
    <col min="8457" max="8457" width="2.5" style="802" customWidth="1"/>
    <col min="8458" max="8704" width="9" style="802"/>
    <col min="8705" max="8705" width="3.75" style="802" customWidth="1"/>
    <col min="8706" max="8706" width="24.25" style="802" customWidth="1"/>
    <col min="8707" max="8707" width="4" style="802" customWidth="1"/>
    <col min="8708" max="8710" width="20.125" style="802" customWidth="1"/>
    <col min="8711" max="8711" width="3.125" style="802" customWidth="1"/>
    <col min="8712" max="8712" width="3.75" style="802" customWidth="1"/>
    <col min="8713" max="8713" width="2.5" style="802" customWidth="1"/>
    <col min="8714" max="8960" width="9" style="802"/>
    <col min="8961" max="8961" width="3.75" style="802" customWidth="1"/>
    <col min="8962" max="8962" width="24.25" style="802" customWidth="1"/>
    <col min="8963" max="8963" width="4" style="802" customWidth="1"/>
    <col min="8964" max="8966" width="20.125" style="802" customWidth="1"/>
    <col min="8967" max="8967" width="3.125" style="802" customWidth="1"/>
    <col min="8968" max="8968" width="3.75" style="802" customWidth="1"/>
    <col min="8969" max="8969" width="2.5" style="802" customWidth="1"/>
    <col min="8970" max="9216" width="9" style="802"/>
    <col min="9217" max="9217" width="3.75" style="802" customWidth="1"/>
    <col min="9218" max="9218" width="24.25" style="802" customWidth="1"/>
    <col min="9219" max="9219" width="4" style="802" customWidth="1"/>
    <col min="9220" max="9222" width="20.125" style="802" customWidth="1"/>
    <col min="9223" max="9223" width="3.125" style="802" customWidth="1"/>
    <col min="9224" max="9224" width="3.75" style="802" customWidth="1"/>
    <col min="9225" max="9225" width="2.5" style="802" customWidth="1"/>
    <col min="9226" max="9472" width="9" style="802"/>
    <col min="9473" max="9473" width="3.75" style="802" customWidth="1"/>
    <col min="9474" max="9474" width="24.25" style="802" customWidth="1"/>
    <col min="9475" max="9475" width="4" style="802" customWidth="1"/>
    <col min="9476" max="9478" width="20.125" style="802" customWidth="1"/>
    <col min="9479" max="9479" width="3.125" style="802" customWidth="1"/>
    <col min="9480" max="9480" width="3.75" style="802" customWidth="1"/>
    <col min="9481" max="9481" width="2.5" style="802" customWidth="1"/>
    <col min="9482" max="9728" width="9" style="802"/>
    <col min="9729" max="9729" width="3.75" style="802" customWidth="1"/>
    <col min="9730" max="9730" width="24.25" style="802" customWidth="1"/>
    <col min="9731" max="9731" width="4" style="802" customWidth="1"/>
    <col min="9732" max="9734" width="20.125" style="802" customWidth="1"/>
    <col min="9735" max="9735" width="3.125" style="802" customWidth="1"/>
    <col min="9736" max="9736" width="3.75" style="802" customWidth="1"/>
    <col min="9737" max="9737" width="2.5" style="802" customWidth="1"/>
    <col min="9738" max="9984" width="9" style="802"/>
    <col min="9985" max="9985" width="3.75" style="802" customWidth="1"/>
    <col min="9986" max="9986" width="24.25" style="802" customWidth="1"/>
    <col min="9987" max="9987" width="4" style="802" customWidth="1"/>
    <col min="9988" max="9990" width="20.125" style="802" customWidth="1"/>
    <col min="9991" max="9991" width="3.125" style="802" customWidth="1"/>
    <col min="9992" max="9992" width="3.75" style="802" customWidth="1"/>
    <col min="9993" max="9993" width="2.5" style="802" customWidth="1"/>
    <col min="9994" max="10240" width="9" style="802"/>
    <col min="10241" max="10241" width="3.75" style="802" customWidth="1"/>
    <col min="10242" max="10242" width="24.25" style="802" customWidth="1"/>
    <col min="10243" max="10243" width="4" style="802" customWidth="1"/>
    <col min="10244" max="10246" width="20.125" style="802" customWidth="1"/>
    <col min="10247" max="10247" width="3.125" style="802" customWidth="1"/>
    <col min="10248" max="10248" width="3.75" style="802" customWidth="1"/>
    <col min="10249" max="10249" width="2.5" style="802" customWidth="1"/>
    <col min="10250" max="10496" width="9" style="802"/>
    <col min="10497" max="10497" width="3.75" style="802" customWidth="1"/>
    <col min="10498" max="10498" width="24.25" style="802" customWidth="1"/>
    <col min="10499" max="10499" width="4" style="802" customWidth="1"/>
    <col min="10500" max="10502" width="20.125" style="802" customWidth="1"/>
    <col min="10503" max="10503" width="3.125" style="802" customWidth="1"/>
    <col min="10504" max="10504" width="3.75" style="802" customWidth="1"/>
    <col min="10505" max="10505" width="2.5" style="802" customWidth="1"/>
    <col min="10506" max="10752" width="9" style="802"/>
    <col min="10753" max="10753" width="3.75" style="802" customWidth="1"/>
    <col min="10754" max="10754" width="24.25" style="802" customWidth="1"/>
    <col min="10755" max="10755" width="4" style="802" customWidth="1"/>
    <col min="10756" max="10758" width="20.125" style="802" customWidth="1"/>
    <col min="10759" max="10759" width="3.125" style="802" customWidth="1"/>
    <col min="10760" max="10760" width="3.75" style="802" customWidth="1"/>
    <col min="10761" max="10761" width="2.5" style="802" customWidth="1"/>
    <col min="10762" max="11008" width="9" style="802"/>
    <col min="11009" max="11009" width="3.75" style="802" customWidth="1"/>
    <col min="11010" max="11010" width="24.25" style="802" customWidth="1"/>
    <col min="11011" max="11011" width="4" style="802" customWidth="1"/>
    <col min="11012" max="11014" width="20.125" style="802" customWidth="1"/>
    <col min="11015" max="11015" width="3.125" style="802" customWidth="1"/>
    <col min="11016" max="11016" width="3.75" style="802" customWidth="1"/>
    <col min="11017" max="11017" width="2.5" style="802" customWidth="1"/>
    <col min="11018" max="11264" width="9" style="802"/>
    <col min="11265" max="11265" width="3.75" style="802" customWidth="1"/>
    <col min="11266" max="11266" width="24.25" style="802" customWidth="1"/>
    <col min="11267" max="11267" width="4" style="802" customWidth="1"/>
    <col min="11268" max="11270" width="20.125" style="802" customWidth="1"/>
    <col min="11271" max="11271" width="3.125" style="802" customWidth="1"/>
    <col min="11272" max="11272" width="3.75" style="802" customWidth="1"/>
    <col min="11273" max="11273" width="2.5" style="802" customWidth="1"/>
    <col min="11274" max="11520" width="9" style="802"/>
    <col min="11521" max="11521" width="3.75" style="802" customWidth="1"/>
    <col min="11522" max="11522" width="24.25" style="802" customWidth="1"/>
    <col min="11523" max="11523" width="4" style="802" customWidth="1"/>
    <col min="11524" max="11526" width="20.125" style="802" customWidth="1"/>
    <col min="11527" max="11527" width="3.125" style="802" customWidth="1"/>
    <col min="11528" max="11528" width="3.75" style="802" customWidth="1"/>
    <col min="11529" max="11529" width="2.5" style="802" customWidth="1"/>
    <col min="11530" max="11776" width="9" style="802"/>
    <col min="11777" max="11777" width="3.75" style="802" customWidth="1"/>
    <col min="11778" max="11778" width="24.25" style="802" customWidth="1"/>
    <col min="11779" max="11779" width="4" style="802" customWidth="1"/>
    <col min="11780" max="11782" width="20.125" style="802" customWidth="1"/>
    <col min="11783" max="11783" width="3.125" style="802" customWidth="1"/>
    <col min="11784" max="11784" width="3.75" style="802" customWidth="1"/>
    <col min="11785" max="11785" width="2.5" style="802" customWidth="1"/>
    <col min="11786" max="12032" width="9" style="802"/>
    <col min="12033" max="12033" width="3.75" style="802" customWidth="1"/>
    <col min="12034" max="12034" width="24.25" style="802" customWidth="1"/>
    <col min="12035" max="12035" width="4" style="802" customWidth="1"/>
    <col min="12036" max="12038" width="20.125" style="802" customWidth="1"/>
    <col min="12039" max="12039" width="3.125" style="802" customWidth="1"/>
    <col min="12040" max="12040" width="3.75" style="802" customWidth="1"/>
    <col min="12041" max="12041" width="2.5" style="802" customWidth="1"/>
    <col min="12042" max="12288" width="9" style="802"/>
    <col min="12289" max="12289" width="3.75" style="802" customWidth="1"/>
    <col min="12290" max="12290" width="24.25" style="802" customWidth="1"/>
    <col min="12291" max="12291" width="4" style="802" customWidth="1"/>
    <col min="12292" max="12294" width="20.125" style="802" customWidth="1"/>
    <col min="12295" max="12295" width="3.125" style="802" customWidth="1"/>
    <col min="12296" max="12296" width="3.75" style="802" customWidth="1"/>
    <col min="12297" max="12297" width="2.5" style="802" customWidth="1"/>
    <col min="12298" max="12544" width="9" style="802"/>
    <col min="12545" max="12545" width="3.75" style="802" customWidth="1"/>
    <col min="12546" max="12546" width="24.25" style="802" customWidth="1"/>
    <col min="12547" max="12547" width="4" style="802" customWidth="1"/>
    <col min="12548" max="12550" width="20.125" style="802" customWidth="1"/>
    <col min="12551" max="12551" width="3.125" style="802" customWidth="1"/>
    <col min="12552" max="12552" width="3.75" style="802" customWidth="1"/>
    <col min="12553" max="12553" width="2.5" style="802" customWidth="1"/>
    <col min="12554" max="12800" width="9" style="802"/>
    <col min="12801" max="12801" width="3.75" style="802" customWidth="1"/>
    <col min="12802" max="12802" width="24.25" style="802" customWidth="1"/>
    <col min="12803" max="12803" width="4" style="802" customWidth="1"/>
    <col min="12804" max="12806" width="20.125" style="802" customWidth="1"/>
    <col min="12807" max="12807" width="3.125" style="802" customWidth="1"/>
    <col min="12808" max="12808" width="3.75" style="802" customWidth="1"/>
    <col min="12809" max="12809" width="2.5" style="802" customWidth="1"/>
    <col min="12810" max="13056" width="9" style="802"/>
    <col min="13057" max="13057" width="3.75" style="802" customWidth="1"/>
    <col min="13058" max="13058" width="24.25" style="802" customWidth="1"/>
    <col min="13059" max="13059" width="4" style="802" customWidth="1"/>
    <col min="13060" max="13062" width="20.125" style="802" customWidth="1"/>
    <col min="13063" max="13063" width="3.125" style="802" customWidth="1"/>
    <col min="13064" max="13064" width="3.75" style="802" customWidth="1"/>
    <col min="13065" max="13065" width="2.5" style="802" customWidth="1"/>
    <col min="13066" max="13312" width="9" style="802"/>
    <col min="13313" max="13313" width="3.75" style="802" customWidth="1"/>
    <col min="13314" max="13314" width="24.25" style="802" customWidth="1"/>
    <col min="13315" max="13315" width="4" style="802" customWidth="1"/>
    <col min="13316" max="13318" width="20.125" style="802" customWidth="1"/>
    <col min="13319" max="13319" width="3.125" style="802" customWidth="1"/>
    <col min="13320" max="13320" width="3.75" style="802" customWidth="1"/>
    <col min="13321" max="13321" width="2.5" style="802" customWidth="1"/>
    <col min="13322" max="13568" width="9" style="802"/>
    <col min="13569" max="13569" width="3.75" style="802" customWidth="1"/>
    <col min="13570" max="13570" width="24.25" style="802" customWidth="1"/>
    <col min="13571" max="13571" width="4" style="802" customWidth="1"/>
    <col min="13572" max="13574" width="20.125" style="802" customWidth="1"/>
    <col min="13575" max="13575" width="3.125" style="802" customWidth="1"/>
    <col min="13576" max="13576" width="3.75" style="802" customWidth="1"/>
    <col min="13577" max="13577" width="2.5" style="802" customWidth="1"/>
    <col min="13578" max="13824" width="9" style="802"/>
    <col min="13825" max="13825" width="3.75" style="802" customWidth="1"/>
    <col min="13826" max="13826" width="24.25" style="802" customWidth="1"/>
    <col min="13827" max="13827" width="4" style="802" customWidth="1"/>
    <col min="13828" max="13830" width="20.125" style="802" customWidth="1"/>
    <col min="13831" max="13831" width="3.125" style="802" customWidth="1"/>
    <col min="13832" max="13832" width="3.75" style="802" customWidth="1"/>
    <col min="13833" max="13833" width="2.5" style="802" customWidth="1"/>
    <col min="13834" max="14080" width="9" style="802"/>
    <col min="14081" max="14081" width="3.75" style="802" customWidth="1"/>
    <col min="14082" max="14082" width="24.25" style="802" customWidth="1"/>
    <col min="14083" max="14083" width="4" style="802" customWidth="1"/>
    <col min="14084" max="14086" width="20.125" style="802" customWidth="1"/>
    <col min="14087" max="14087" width="3.125" style="802" customWidth="1"/>
    <col min="14088" max="14088" width="3.75" style="802" customWidth="1"/>
    <col min="14089" max="14089" width="2.5" style="802" customWidth="1"/>
    <col min="14090" max="14336" width="9" style="802"/>
    <col min="14337" max="14337" width="3.75" style="802" customWidth="1"/>
    <col min="14338" max="14338" width="24.25" style="802" customWidth="1"/>
    <col min="14339" max="14339" width="4" style="802" customWidth="1"/>
    <col min="14340" max="14342" width="20.125" style="802" customWidth="1"/>
    <col min="14343" max="14343" width="3.125" style="802" customWidth="1"/>
    <col min="14344" max="14344" width="3.75" style="802" customWidth="1"/>
    <col min="14345" max="14345" width="2.5" style="802" customWidth="1"/>
    <col min="14346" max="14592" width="9" style="802"/>
    <col min="14593" max="14593" width="3.75" style="802" customWidth="1"/>
    <col min="14594" max="14594" width="24.25" style="802" customWidth="1"/>
    <col min="14595" max="14595" width="4" style="802" customWidth="1"/>
    <col min="14596" max="14598" width="20.125" style="802" customWidth="1"/>
    <col min="14599" max="14599" width="3.125" style="802" customWidth="1"/>
    <col min="14600" max="14600" width="3.75" style="802" customWidth="1"/>
    <col min="14601" max="14601" width="2.5" style="802" customWidth="1"/>
    <col min="14602" max="14848" width="9" style="802"/>
    <col min="14849" max="14849" width="3.75" style="802" customWidth="1"/>
    <col min="14850" max="14850" width="24.25" style="802" customWidth="1"/>
    <col min="14851" max="14851" width="4" style="802" customWidth="1"/>
    <col min="14852" max="14854" width="20.125" style="802" customWidth="1"/>
    <col min="14855" max="14855" width="3.125" style="802" customWidth="1"/>
    <col min="14856" max="14856" width="3.75" style="802" customWidth="1"/>
    <col min="14857" max="14857" width="2.5" style="802" customWidth="1"/>
    <col min="14858" max="15104" width="9" style="802"/>
    <col min="15105" max="15105" width="3.75" style="802" customWidth="1"/>
    <col min="15106" max="15106" width="24.25" style="802" customWidth="1"/>
    <col min="15107" max="15107" width="4" style="802" customWidth="1"/>
    <col min="15108" max="15110" width="20.125" style="802" customWidth="1"/>
    <col min="15111" max="15111" width="3.125" style="802" customWidth="1"/>
    <col min="15112" max="15112" width="3.75" style="802" customWidth="1"/>
    <col min="15113" max="15113" width="2.5" style="802" customWidth="1"/>
    <col min="15114" max="15360" width="9" style="802"/>
    <col min="15361" max="15361" width="3.75" style="802" customWidth="1"/>
    <col min="15362" max="15362" width="24.25" style="802" customWidth="1"/>
    <col min="15363" max="15363" width="4" style="802" customWidth="1"/>
    <col min="15364" max="15366" width="20.125" style="802" customWidth="1"/>
    <col min="15367" max="15367" width="3.125" style="802" customWidth="1"/>
    <col min="15368" max="15368" width="3.75" style="802" customWidth="1"/>
    <col min="15369" max="15369" width="2.5" style="802" customWidth="1"/>
    <col min="15370" max="15616" width="9" style="802"/>
    <col min="15617" max="15617" width="3.75" style="802" customWidth="1"/>
    <col min="15618" max="15618" width="24.25" style="802" customWidth="1"/>
    <col min="15619" max="15619" width="4" style="802" customWidth="1"/>
    <col min="15620" max="15622" width="20.125" style="802" customWidth="1"/>
    <col min="15623" max="15623" width="3.125" style="802" customWidth="1"/>
    <col min="15624" max="15624" width="3.75" style="802" customWidth="1"/>
    <col min="15625" max="15625" width="2.5" style="802" customWidth="1"/>
    <col min="15626" max="15872" width="9" style="802"/>
    <col min="15873" max="15873" width="3.75" style="802" customWidth="1"/>
    <col min="15874" max="15874" width="24.25" style="802" customWidth="1"/>
    <col min="15875" max="15875" width="4" style="802" customWidth="1"/>
    <col min="15876" max="15878" width="20.125" style="802" customWidth="1"/>
    <col min="15879" max="15879" width="3.125" style="802" customWidth="1"/>
    <col min="15880" max="15880" width="3.75" style="802" customWidth="1"/>
    <col min="15881" max="15881" width="2.5" style="802" customWidth="1"/>
    <col min="15882" max="16128" width="9" style="802"/>
    <col min="16129" max="16129" width="3.75" style="802" customWidth="1"/>
    <col min="16130" max="16130" width="24.25" style="802" customWidth="1"/>
    <col min="16131" max="16131" width="4" style="802" customWidth="1"/>
    <col min="16132" max="16134" width="20.125" style="802" customWidth="1"/>
    <col min="16135" max="16135" width="3.125" style="802" customWidth="1"/>
    <col min="16136" max="16136" width="3.75" style="802" customWidth="1"/>
    <col min="16137" max="16137" width="2.5" style="802" customWidth="1"/>
    <col min="16138" max="16384" width="9" style="802"/>
  </cols>
  <sheetData>
    <row r="1" spans="1:9" ht="20.100000000000001" customHeight="1" x14ac:dyDescent="0.15">
      <c r="A1" s="800"/>
      <c r="B1" s="801" t="s">
        <v>1135</v>
      </c>
      <c r="C1" s="801"/>
      <c r="D1" s="801"/>
      <c r="E1" s="801"/>
      <c r="F1" s="801"/>
      <c r="G1" s="801"/>
      <c r="H1" s="801"/>
    </row>
    <row r="2" spans="1:9" ht="20.100000000000001" customHeight="1" x14ac:dyDescent="0.15">
      <c r="A2" s="800"/>
      <c r="B2" s="801"/>
      <c r="C2" s="801"/>
      <c r="D2" s="801"/>
      <c r="E2" s="801"/>
      <c r="F2" s="1344" t="s">
        <v>915</v>
      </c>
      <c r="G2" s="1344"/>
      <c r="H2" s="801"/>
    </row>
    <row r="3" spans="1:9" ht="20.100000000000001" customHeight="1" x14ac:dyDescent="0.15">
      <c r="A3" s="800"/>
      <c r="B3" s="801"/>
      <c r="C3" s="801"/>
      <c r="D3" s="801"/>
      <c r="E3" s="801"/>
      <c r="F3" s="803"/>
      <c r="G3" s="803"/>
      <c r="H3" s="801"/>
    </row>
    <row r="4" spans="1:9" ht="20.100000000000001" customHeight="1" x14ac:dyDescent="0.15">
      <c r="A4" s="1345" t="s">
        <v>275</v>
      </c>
      <c r="B4" s="1345"/>
      <c r="C4" s="1345"/>
      <c r="D4" s="1345"/>
      <c r="E4" s="1345"/>
      <c r="F4" s="1345"/>
      <c r="G4" s="1345"/>
      <c r="H4" s="801"/>
    </row>
    <row r="5" spans="1:9" ht="20.100000000000001" customHeight="1" x14ac:dyDescent="0.15">
      <c r="A5" s="804"/>
      <c r="B5" s="804"/>
      <c r="C5" s="804"/>
      <c r="D5" s="804"/>
      <c r="E5" s="804"/>
      <c r="F5" s="804"/>
      <c r="G5" s="804"/>
      <c r="H5" s="801"/>
    </row>
    <row r="6" spans="1:9" ht="36" customHeight="1" x14ac:dyDescent="0.15">
      <c r="A6" s="804"/>
      <c r="B6" s="805" t="s">
        <v>254</v>
      </c>
      <c r="C6" s="1346"/>
      <c r="D6" s="1347"/>
      <c r="E6" s="1347"/>
      <c r="F6" s="1347"/>
      <c r="G6" s="1348"/>
      <c r="H6" s="801"/>
    </row>
    <row r="7" spans="1:9" ht="46.5" customHeight="1" x14ac:dyDescent="0.15">
      <c r="A7" s="801"/>
      <c r="B7" s="806" t="s">
        <v>253</v>
      </c>
      <c r="C7" s="1349" t="s">
        <v>916</v>
      </c>
      <c r="D7" s="1349"/>
      <c r="E7" s="1349"/>
      <c r="F7" s="1349"/>
      <c r="G7" s="1350"/>
      <c r="H7" s="801"/>
    </row>
    <row r="8" spans="1:9" ht="69.95" customHeight="1" x14ac:dyDescent="0.15">
      <c r="A8" s="801"/>
      <c r="B8" s="807" t="s">
        <v>917</v>
      </c>
      <c r="C8" s="1351"/>
      <c r="D8" s="1352"/>
      <c r="E8" s="1352"/>
      <c r="F8" s="1352"/>
      <c r="G8" s="1353"/>
      <c r="H8" s="801"/>
    </row>
    <row r="9" spans="1:9" ht="69.95" customHeight="1" x14ac:dyDescent="0.15">
      <c r="A9" s="801"/>
      <c r="B9" s="808" t="s">
        <v>918</v>
      </c>
      <c r="C9" s="1341"/>
      <c r="D9" s="1342"/>
      <c r="E9" s="1342"/>
      <c r="F9" s="1342"/>
      <c r="G9" s="1343"/>
      <c r="H9" s="801"/>
    </row>
    <row r="10" spans="1:9" ht="69.95" customHeight="1" x14ac:dyDescent="0.15">
      <c r="A10" s="801"/>
      <c r="B10" s="808" t="s">
        <v>919</v>
      </c>
      <c r="C10" s="1341"/>
      <c r="D10" s="1342"/>
      <c r="E10" s="1342"/>
      <c r="F10" s="1342"/>
      <c r="G10" s="1343"/>
      <c r="H10" s="801"/>
    </row>
    <row r="11" spans="1:9" ht="17.25" customHeight="1" x14ac:dyDescent="0.15">
      <c r="A11" s="801"/>
      <c r="B11" s="801"/>
      <c r="C11" s="801"/>
      <c r="D11" s="801"/>
      <c r="E11" s="801"/>
      <c r="F11" s="801"/>
      <c r="G11" s="801"/>
      <c r="H11" s="809"/>
      <c r="I11" s="810"/>
    </row>
    <row r="12" spans="1:9" ht="17.25" customHeight="1" x14ac:dyDescent="0.15">
      <c r="A12" s="801"/>
      <c r="B12" s="809" t="s">
        <v>274</v>
      </c>
      <c r="C12" s="809"/>
      <c r="D12" s="809"/>
      <c r="E12" s="809"/>
      <c r="F12" s="809"/>
      <c r="G12" s="809"/>
      <c r="H12" s="809"/>
      <c r="I12" s="810"/>
    </row>
    <row r="13" spans="1:9" x14ac:dyDescent="0.15">
      <c r="A13" s="801"/>
      <c r="B13" s="809" t="s">
        <v>920</v>
      </c>
      <c r="C13" s="809"/>
      <c r="D13" s="809"/>
      <c r="E13" s="809"/>
      <c r="F13" s="809"/>
      <c r="G13" s="809"/>
      <c r="H13" s="801"/>
    </row>
    <row r="14" spans="1:9" x14ac:dyDescent="0.15">
      <c r="A14" s="811"/>
      <c r="B14" s="809" t="s">
        <v>921</v>
      </c>
      <c r="C14" s="812"/>
      <c r="D14" s="812"/>
      <c r="E14" s="812"/>
      <c r="F14" s="812"/>
      <c r="G14" s="812"/>
      <c r="H14" s="801"/>
    </row>
    <row r="15" spans="1:9" ht="17.25" customHeight="1" x14ac:dyDescent="0.15">
      <c r="A15" s="811"/>
      <c r="B15" s="809" t="s">
        <v>922</v>
      </c>
      <c r="C15" s="812"/>
      <c r="D15" s="812"/>
      <c r="E15" s="812"/>
      <c r="F15" s="812"/>
      <c r="G15" s="812"/>
      <c r="H15" s="809"/>
      <c r="I15" s="810"/>
    </row>
    <row r="16" spans="1:9" ht="6" customHeight="1" x14ac:dyDescent="0.15"/>
  </sheetData>
  <mergeCells count="7">
    <mergeCell ref="C10:G10"/>
    <mergeCell ref="F2:G2"/>
    <mergeCell ref="A4:G4"/>
    <mergeCell ref="C6:G6"/>
    <mergeCell ref="C7:G7"/>
    <mergeCell ref="C8:G8"/>
    <mergeCell ref="C9:G9"/>
  </mergeCells>
  <phoneticPr fontId="5"/>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5E9FD-6B6D-4F68-A0BF-603F334BFF0D}">
  <dimension ref="A1:G32"/>
  <sheetViews>
    <sheetView view="pageBreakPreview" zoomScale="120" zoomScaleNormal="100" zoomScaleSheetLayoutView="120" workbookViewId="0">
      <selection activeCell="A4" sqref="A4:G4"/>
    </sheetView>
  </sheetViews>
  <sheetFormatPr defaultRowHeight="13.5" x14ac:dyDescent="0.15"/>
  <cols>
    <col min="1" max="1" width="1.75" style="814" customWidth="1"/>
    <col min="2" max="2" width="26.875" style="814" customWidth="1"/>
    <col min="3" max="3" width="5.25" style="814" customWidth="1"/>
    <col min="4" max="6" width="21.625" style="814" customWidth="1"/>
    <col min="7" max="7" width="3.125" style="814" customWidth="1"/>
    <col min="8" max="8" width="1.5" style="814" customWidth="1"/>
    <col min="9" max="256" width="9" style="814"/>
    <col min="257" max="257" width="4.625" style="814" customWidth="1"/>
    <col min="258" max="258" width="25.5" style="814" customWidth="1"/>
    <col min="259" max="259" width="5.25" style="814" customWidth="1"/>
    <col min="260" max="262" width="21.625" style="814" customWidth="1"/>
    <col min="263" max="263" width="3.125" style="814" customWidth="1"/>
    <col min="264" max="512" width="9" style="814"/>
    <col min="513" max="513" width="4.625" style="814" customWidth="1"/>
    <col min="514" max="514" width="25.5" style="814" customWidth="1"/>
    <col min="515" max="515" width="5.25" style="814" customWidth="1"/>
    <col min="516" max="518" width="21.625" style="814" customWidth="1"/>
    <col min="519" max="519" width="3.125" style="814" customWidth="1"/>
    <col min="520" max="768" width="9" style="814"/>
    <col min="769" max="769" width="4.625" style="814" customWidth="1"/>
    <col min="770" max="770" width="25.5" style="814" customWidth="1"/>
    <col min="771" max="771" width="5.25" style="814" customWidth="1"/>
    <col min="772" max="774" width="21.625" style="814" customWidth="1"/>
    <col min="775" max="775" width="3.125" style="814" customWidth="1"/>
    <col min="776" max="1024" width="9" style="814"/>
    <col min="1025" max="1025" width="4.625" style="814" customWidth="1"/>
    <col min="1026" max="1026" width="25.5" style="814" customWidth="1"/>
    <col min="1027" max="1027" width="5.25" style="814" customWidth="1"/>
    <col min="1028" max="1030" width="21.625" style="814" customWidth="1"/>
    <col min="1031" max="1031" width="3.125" style="814" customWidth="1"/>
    <col min="1032" max="1280" width="9" style="814"/>
    <col min="1281" max="1281" width="4.625" style="814" customWidth="1"/>
    <col min="1282" max="1282" width="25.5" style="814" customWidth="1"/>
    <col min="1283" max="1283" width="5.25" style="814" customWidth="1"/>
    <col min="1284" max="1286" width="21.625" style="814" customWidth="1"/>
    <col min="1287" max="1287" width="3.125" style="814" customWidth="1"/>
    <col min="1288" max="1536" width="9" style="814"/>
    <col min="1537" max="1537" width="4.625" style="814" customWidth="1"/>
    <col min="1538" max="1538" width="25.5" style="814" customWidth="1"/>
    <col min="1539" max="1539" width="5.25" style="814" customWidth="1"/>
    <col min="1540" max="1542" width="21.625" style="814" customWidth="1"/>
    <col min="1543" max="1543" width="3.125" style="814" customWidth="1"/>
    <col min="1544" max="1792" width="9" style="814"/>
    <col min="1793" max="1793" width="4.625" style="814" customWidth="1"/>
    <col min="1794" max="1794" width="25.5" style="814" customWidth="1"/>
    <col min="1795" max="1795" width="5.25" style="814" customWidth="1"/>
    <col min="1796" max="1798" width="21.625" style="814" customWidth="1"/>
    <col min="1799" max="1799" width="3.125" style="814" customWidth="1"/>
    <col min="1800" max="2048" width="9" style="814"/>
    <col min="2049" max="2049" width="4.625" style="814" customWidth="1"/>
    <col min="2050" max="2050" width="25.5" style="814" customWidth="1"/>
    <col min="2051" max="2051" width="5.25" style="814" customWidth="1"/>
    <col min="2052" max="2054" width="21.625" style="814" customWidth="1"/>
    <col min="2055" max="2055" width="3.125" style="814" customWidth="1"/>
    <col min="2056" max="2304" width="9" style="814"/>
    <col min="2305" max="2305" width="4.625" style="814" customWidth="1"/>
    <col min="2306" max="2306" width="25.5" style="814" customWidth="1"/>
    <col min="2307" max="2307" width="5.25" style="814" customWidth="1"/>
    <col min="2308" max="2310" width="21.625" style="814" customWidth="1"/>
    <col min="2311" max="2311" width="3.125" style="814" customWidth="1"/>
    <col min="2312" max="2560" width="9" style="814"/>
    <col min="2561" max="2561" width="4.625" style="814" customWidth="1"/>
    <col min="2562" max="2562" width="25.5" style="814" customWidth="1"/>
    <col min="2563" max="2563" width="5.25" style="814" customWidth="1"/>
    <col min="2564" max="2566" width="21.625" style="814" customWidth="1"/>
    <col min="2567" max="2567" width="3.125" style="814" customWidth="1"/>
    <col min="2568" max="2816" width="9" style="814"/>
    <col min="2817" max="2817" width="4.625" style="814" customWidth="1"/>
    <col min="2818" max="2818" width="25.5" style="814" customWidth="1"/>
    <col min="2819" max="2819" width="5.25" style="814" customWidth="1"/>
    <col min="2820" max="2822" width="21.625" style="814" customWidth="1"/>
    <col min="2823" max="2823" width="3.125" style="814" customWidth="1"/>
    <col min="2824" max="3072" width="9" style="814"/>
    <col min="3073" max="3073" width="4.625" style="814" customWidth="1"/>
    <col min="3074" max="3074" width="25.5" style="814" customWidth="1"/>
    <col min="3075" max="3075" width="5.25" style="814" customWidth="1"/>
    <col min="3076" max="3078" width="21.625" style="814" customWidth="1"/>
    <col min="3079" max="3079" width="3.125" style="814" customWidth="1"/>
    <col min="3080" max="3328" width="9" style="814"/>
    <col min="3329" max="3329" width="4.625" style="814" customWidth="1"/>
    <col min="3330" max="3330" width="25.5" style="814" customWidth="1"/>
    <col min="3331" max="3331" width="5.25" style="814" customWidth="1"/>
    <col min="3332" max="3334" width="21.625" style="814" customWidth="1"/>
    <col min="3335" max="3335" width="3.125" style="814" customWidth="1"/>
    <col min="3336" max="3584" width="9" style="814"/>
    <col min="3585" max="3585" width="4.625" style="814" customWidth="1"/>
    <col min="3586" max="3586" width="25.5" style="814" customWidth="1"/>
    <col min="3587" max="3587" width="5.25" style="814" customWidth="1"/>
    <col min="3588" max="3590" width="21.625" style="814" customWidth="1"/>
    <col min="3591" max="3591" width="3.125" style="814" customWidth="1"/>
    <col min="3592" max="3840" width="9" style="814"/>
    <col min="3841" max="3841" width="4.625" style="814" customWidth="1"/>
    <col min="3842" max="3842" width="25.5" style="814" customWidth="1"/>
    <col min="3843" max="3843" width="5.25" style="814" customWidth="1"/>
    <col min="3844" max="3846" width="21.625" style="814" customWidth="1"/>
    <col min="3847" max="3847" width="3.125" style="814" customWidth="1"/>
    <col min="3848" max="4096" width="9" style="814"/>
    <col min="4097" max="4097" width="4.625" style="814" customWidth="1"/>
    <col min="4098" max="4098" width="25.5" style="814" customWidth="1"/>
    <col min="4099" max="4099" width="5.25" style="814" customWidth="1"/>
    <col min="4100" max="4102" width="21.625" style="814" customWidth="1"/>
    <col min="4103" max="4103" width="3.125" style="814" customWidth="1"/>
    <col min="4104" max="4352" width="9" style="814"/>
    <col min="4353" max="4353" width="4.625" style="814" customWidth="1"/>
    <col min="4354" max="4354" width="25.5" style="814" customWidth="1"/>
    <col min="4355" max="4355" width="5.25" style="814" customWidth="1"/>
    <col min="4356" max="4358" width="21.625" style="814" customWidth="1"/>
    <col min="4359" max="4359" width="3.125" style="814" customWidth="1"/>
    <col min="4360" max="4608" width="9" style="814"/>
    <col min="4609" max="4609" width="4.625" style="814" customWidth="1"/>
    <col min="4610" max="4610" width="25.5" style="814" customWidth="1"/>
    <col min="4611" max="4611" width="5.25" style="814" customWidth="1"/>
    <col min="4612" max="4614" width="21.625" style="814" customWidth="1"/>
    <col min="4615" max="4615" width="3.125" style="814" customWidth="1"/>
    <col min="4616" max="4864" width="9" style="814"/>
    <col min="4865" max="4865" width="4.625" style="814" customWidth="1"/>
    <col min="4866" max="4866" width="25.5" style="814" customWidth="1"/>
    <col min="4867" max="4867" width="5.25" style="814" customWidth="1"/>
    <col min="4868" max="4870" width="21.625" style="814" customWidth="1"/>
    <col min="4871" max="4871" width="3.125" style="814" customWidth="1"/>
    <col min="4872" max="5120" width="9" style="814"/>
    <col min="5121" max="5121" width="4.625" style="814" customWidth="1"/>
    <col min="5122" max="5122" width="25.5" style="814" customWidth="1"/>
    <col min="5123" max="5123" width="5.25" style="814" customWidth="1"/>
    <col min="5124" max="5126" width="21.625" style="814" customWidth="1"/>
    <col min="5127" max="5127" width="3.125" style="814" customWidth="1"/>
    <col min="5128" max="5376" width="9" style="814"/>
    <col min="5377" max="5377" width="4.625" style="814" customWidth="1"/>
    <col min="5378" max="5378" width="25.5" style="814" customWidth="1"/>
    <col min="5379" max="5379" width="5.25" style="814" customWidth="1"/>
    <col min="5380" max="5382" width="21.625" style="814" customWidth="1"/>
    <col min="5383" max="5383" width="3.125" style="814" customWidth="1"/>
    <col min="5384" max="5632" width="9" style="814"/>
    <col min="5633" max="5633" width="4.625" style="814" customWidth="1"/>
    <col min="5634" max="5634" width="25.5" style="814" customWidth="1"/>
    <col min="5635" max="5635" width="5.25" style="814" customWidth="1"/>
    <col min="5636" max="5638" width="21.625" style="814" customWidth="1"/>
    <col min="5639" max="5639" width="3.125" style="814" customWidth="1"/>
    <col min="5640" max="5888" width="9" style="814"/>
    <col min="5889" max="5889" width="4.625" style="814" customWidth="1"/>
    <col min="5890" max="5890" width="25.5" style="814" customWidth="1"/>
    <col min="5891" max="5891" width="5.25" style="814" customWidth="1"/>
    <col min="5892" max="5894" width="21.625" style="814" customWidth="1"/>
    <col min="5895" max="5895" width="3.125" style="814" customWidth="1"/>
    <col min="5896" max="6144" width="9" style="814"/>
    <col min="6145" max="6145" width="4.625" style="814" customWidth="1"/>
    <col min="6146" max="6146" width="25.5" style="814" customWidth="1"/>
    <col min="6147" max="6147" width="5.25" style="814" customWidth="1"/>
    <col min="6148" max="6150" width="21.625" style="814" customWidth="1"/>
    <col min="6151" max="6151" width="3.125" style="814" customWidth="1"/>
    <col min="6152" max="6400" width="9" style="814"/>
    <col min="6401" max="6401" width="4.625" style="814" customWidth="1"/>
    <col min="6402" max="6402" width="25.5" style="814" customWidth="1"/>
    <col min="6403" max="6403" width="5.25" style="814" customWidth="1"/>
    <col min="6404" max="6406" width="21.625" style="814" customWidth="1"/>
    <col min="6407" max="6407" width="3.125" style="814" customWidth="1"/>
    <col min="6408" max="6656" width="9" style="814"/>
    <col min="6657" max="6657" width="4.625" style="814" customWidth="1"/>
    <col min="6658" max="6658" width="25.5" style="814" customWidth="1"/>
    <col min="6659" max="6659" width="5.25" style="814" customWidth="1"/>
    <col min="6660" max="6662" width="21.625" style="814" customWidth="1"/>
    <col min="6663" max="6663" width="3.125" style="814" customWidth="1"/>
    <col min="6664" max="6912" width="9" style="814"/>
    <col min="6913" max="6913" width="4.625" style="814" customWidth="1"/>
    <col min="6914" max="6914" width="25.5" style="814" customWidth="1"/>
    <col min="6915" max="6915" width="5.25" style="814" customWidth="1"/>
    <col min="6916" max="6918" width="21.625" style="814" customWidth="1"/>
    <col min="6919" max="6919" width="3.125" style="814" customWidth="1"/>
    <col min="6920" max="7168" width="9" style="814"/>
    <col min="7169" max="7169" width="4.625" style="814" customWidth="1"/>
    <col min="7170" max="7170" width="25.5" style="814" customWidth="1"/>
    <col min="7171" max="7171" width="5.25" style="814" customWidth="1"/>
    <col min="7172" max="7174" width="21.625" style="814" customWidth="1"/>
    <col min="7175" max="7175" width="3.125" style="814" customWidth="1"/>
    <col min="7176" max="7424" width="9" style="814"/>
    <col min="7425" max="7425" width="4.625" style="814" customWidth="1"/>
    <col min="7426" max="7426" width="25.5" style="814" customWidth="1"/>
    <col min="7427" max="7427" width="5.25" style="814" customWidth="1"/>
    <col min="7428" max="7430" width="21.625" style="814" customWidth="1"/>
    <col min="7431" max="7431" width="3.125" style="814" customWidth="1"/>
    <col min="7432" max="7680" width="9" style="814"/>
    <col min="7681" max="7681" width="4.625" style="814" customWidth="1"/>
    <col min="7682" max="7682" width="25.5" style="814" customWidth="1"/>
    <col min="7683" max="7683" width="5.25" style="814" customWidth="1"/>
    <col min="7684" max="7686" width="21.625" style="814" customWidth="1"/>
    <col min="7687" max="7687" width="3.125" style="814" customWidth="1"/>
    <col min="7688" max="7936" width="9" style="814"/>
    <col min="7937" max="7937" width="4.625" style="814" customWidth="1"/>
    <col min="7938" max="7938" width="25.5" style="814" customWidth="1"/>
    <col min="7939" max="7939" width="5.25" style="814" customWidth="1"/>
    <col min="7940" max="7942" width="21.625" style="814" customWidth="1"/>
    <col min="7943" max="7943" width="3.125" style="814" customWidth="1"/>
    <col min="7944" max="8192" width="9" style="814"/>
    <col min="8193" max="8193" width="4.625" style="814" customWidth="1"/>
    <col min="8194" max="8194" width="25.5" style="814" customWidth="1"/>
    <col min="8195" max="8195" width="5.25" style="814" customWidth="1"/>
    <col min="8196" max="8198" width="21.625" style="814" customWidth="1"/>
    <col min="8199" max="8199" width="3.125" style="814" customWidth="1"/>
    <col min="8200" max="8448" width="9" style="814"/>
    <col min="8449" max="8449" width="4.625" style="814" customWidth="1"/>
    <col min="8450" max="8450" width="25.5" style="814" customWidth="1"/>
    <col min="8451" max="8451" width="5.25" style="814" customWidth="1"/>
    <col min="8452" max="8454" width="21.625" style="814" customWidth="1"/>
    <col min="8455" max="8455" width="3.125" style="814" customWidth="1"/>
    <col min="8456" max="8704" width="9" style="814"/>
    <col min="8705" max="8705" width="4.625" style="814" customWidth="1"/>
    <col min="8706" max="8706" width="25.5" style="814" customWidth="1"/>
    <col min="8707" max="8707" width="5.25" style="814" customWidth="1"/>
    <col min="8708" max="8710" width="21.625" style="814" customWidth="1"/>
    <col min="8711" max="8711" width="3.125" style="814" customWidth="1"/>
    <col min="8712" max="8960" width="9" style="814"/>
    <col min="8961" max="8961" width="4.625" style="814" customWidth="1"/>
    <col min="8962" max="8962" width="25.5" style="814" customWidth="1"/>
    <col min="8963" max="8963" width="5.25" style="814" customWidth="1"/>
    <col min="8964" max="8966" width="21.625" style="814" customWidth="1"/>
    <col min="8967" max="8967" width="3.125" style="814" customWidth="1"/>
    <col min="8968" max="9216" width="9" style="814"/>
    <col min="9217" max="9217" width="4.625" style="814" customWidth="1"/>
    <col min="9218" max="9218" width="25.5" style="814" customWidth="1"/>
    <col min="9219" max="9219" width="5.25" style="814" customWidth="1"/>
    <col min="9220" max="9222" width="21.625" style="814" customWidth="1"/>
    <col min="9223" max="9223" width="3.125" style="814" customWidth="1"/>
    <col min="9224" max="9472" width="9" style="814"/>
    <col min="9473" max="9473" width="4.625" style="814" customWidth="1"/>
    <col min="9474" max="9474" width="25.5" style="814" customWidth="1"/>
    <col min="9475" max="9475" width="5.25" style="814" customWidth="1"/>
    <col min="9476" max="9478" width="21.625" style="814" customWidth="1"/>
    <col min="9479" max="9479" width="3.125" style="814" customWidth="1"/>
    <col min="9480" max="9728" width="9" style="814"/>
    <col min="9729" max="9729" width="4.625" style="814" customWidth="1"/>
    <col min="9730" max="9730" width="25.5" style="814" customWidth="1"/>
    <col min="9731" max="9731" width="5.25" style="814" customWidth="1"/>
    <col min="9732" max="9734" width="21.625" style="814" customWidth="1"/>
    <col min="9735" max="9735" width="3.125" style="814" customWidth="1"/>
    <col min="9736" max="9984" width="9" style="814"/>
    <col min="9985" max="9985" width="4.625" style="814" customWidth="1"/>
    <col min="9986" max="9986" width="25.5" style="814" customWidth="1"/>
    <col min="9987" max="9987" width="5.25" style="814" customWidth="1"/>
    <col min="9988" max="9990" width="21.625" style="814" customWidth="1"/>
    <col min="9991" max="9991" width="3.125" style="814" customWidth="1"/>
    <col min="9992" max="10240" width="9" style="814"/>
    <col min="10241" max="10241" width="4.625" style="814" customWidth="1"/>
    <col min="10242" max="10242" width="25.5" style="814" customWidth="1"/>
    <col min="10243" max="10243" width="5.25" style="814" customWidth="1"/>
    <col min="10244" max="10246" width="21.625" style="814" customWidth="1"/>
    <col min="10247" max="10247" width="3.125" style="814" customWidth="1"/>
    <col min="10248" max="10496" width="9" style="814"/>
    <col min="10497" max="10497" width="4.625" style="814" customWidth="1"/>
    <col min="10498" max="10498" width="25.5" style="814" customWidth="1"/>
    <col min="10499" max="10499" width="5.25" style="814" customWidth="1"/>
    <col min="10500" max="10502" width="21.625" style="814" customWidth="1"/>
    <col min="10503" max="10503" width="3.125" style="814" customWidth="1"/>
    <col min="10504" max="10752" width="9" style="814"/>
    <col min="10753" max="10753" width="4.625" style="814" customWidth="1"/>
    <col min="10754" max="10754" width="25.5" style="814" customWidth="1"/>
    <col min="10755" max="10755" width="5.25" style="814" customWidth="1"/>
    <col min="10756" max="10758" width="21.625" style="814" customWidth="1"/>
    <col min="10759" max="10759" width="3.125" style="814" customWidth="1"/>
    <col min="10760" max="11008" width="9" style="814"/>
    <col min="11009" max="11009" width="4.625" style="814" customWidth="1"/>
    <col min="11010" max="11010" width="25.5" style="814" customWidth="1"/>
    <col min="11011" max="11011" width="5.25" style="814" customWidth="1"/>
    <col min="11012" max="11014" width="21.625" style="814" customWidth="1"/>
    <col min="11015" max="11015" width="3.125" style="814" customWidth="1"/>
    <col min="11016" max="11264" width="9" style="814"/>
    <col min="11265" max="11265" width="4.625" style="814" customWidth="1"/>
    <col min="11266" max="11266" width="25.5" style="814" customWidth="1"/>
    <col min="11267" max="11267" width="5.25" style="814" customWidth="1"/>
    <col min="11268" max="11270" width="21.625" style="814" customWidth="1"/>
    <col min="11271" max="11271" width="3.125" style="814" customWidth="1"/>
    <col min="11272" max="11520" width="9" style="814"/>
    <col min="11521" max="11521" width="4.625" style="814" customWidth="1"/>
    <col min="11522" max="11522" width="25.5" style="814" customWidth="1"/>
    <col min="11523" max="11523" width="5.25" style="814" customWidth="1"/>
    <col min="11524" max="11526" width="21.625" style="814" customWidth="1"/>
    <col min="11527" max="11527" width="3.125" style="814" customWidth="1"/>
    <col min="11528" max="11776" width="9" style="814"/>
    <col min="11777" max="11777" width="4.625" style="814" customWidth="1"/>
    <col min="11778" max="11778" width="25.5" style="814" customWidth="1"/>
    <col min="11779" max="11779" width="5.25" style="814" customWidth="1"/>
    <col min="11780" max="11782" width="21.625" style="814" customWidth="1"/>
    <col min="11783" max="11783" width="3.125" style="814" customWidth="1"/>
    <col min="11784" max="12032" width="9" style="814"/>
    <col min="12033" max="12033" width="4.625" style="814" customWidth="1"/>
    <col min="12034" max="12034" width="25.5" style="814" customWidth="1"/>
    <col min="12035" max="12035" width="5.25" style="814" customWidth="1"/>
    <col min="12036" max="12038" width="21.625" style="814" customWidth="1"/>
    <col min="12039" max="12039" width="3.125" style="814" customWidth="1"/>
    <col min="12040" max="12288" width="9" style="814"/>
    <col min="12289" max="12289" width="4.625" style="814" customWidth="1"/>
    <col min="12290" max="12290" width="25.5" style="814" customWidth="1"/>
    <col min="12291" max="12291" width="5.25" style="814" customWidth="1"/>
    <col min="12292" max="12294" width="21.625" style="814" customWidth="1"/>
    <col min="12295" max="12295" width="3.125" style="814" customWidth="1"/>
    <col min="12296" max="12544" width="9" style="814"/>
    <col min="12545" max="12545" width="4.625" style="814" customWidth="1"/>
    <col min="12546" max="12546" width="25.5" style="814" customWidth="1"/>
    <col min="12547" max="12547" width="5.25" style="814" customWidth="1"/>
    <col min="12548" max="12550" width="21.625" style="814" customWidth="1"/>
    <col min="12551" max="12551" width="3.125" style="814" customWidth="1"/>
    <col min="12552" max="12800" width="9" style="814"/>
    <col min="12801" max="12801" width="4.625" style="814" customWidth="1"/>
    <col min="12802" max="12802" width="25.5" style="814" customWidth="1"/>
    <col min="12803" max="12803" width="5.25" style="814" customWidth="1"/>
    <col min="12804" max="12806" width="21.625" style="814" customWidth="1"/>
    <col min="12807" max="12807" width="3.125" style="814" customWidth="1"/>
    <col min="12808" max="13056" width="9" style="814"/>
    <col min="13057" max="13057" width="4.625" style="814" customWidth="1"/>
    <col min="13058" max="13058" width="25.5" style="814" customWidth="1"/>
    <col min="13059" max="13059" width="5.25" style="814" customWidth="1"/>
    <col min="13060" max="13062" width="21.625" style="814" customWidth="1"/>
    <col min="13063" max="13063" width="3.125" style="814" customWidth="1"/>
    <col min="13064" max="13312" width="9" style="814"/>
    <col min="13313" max="13313" width="4.625" style="814" customWidth="1"/>
    <col min="13314" max="13314" width="25.5" style="814" customWidth="1"/>
    <col min="13315" max="13315" width="5.25" style="814" customWidth="1"/>
    <col min="13316" max="13318" width="21.625" style="814" customWidth="1"/>
    <col min="13319" max="13319" width="3.125" style="814" customWidth="1"/>
    <col min="13320" max="13568" width="9" style="814"/>
    <col min="13569" max="13569" width="4.625" style="814" customWidth="1"/>
    <col min="13570" max="13570" width="25.5" style="814" customWidth="1"/>
    <col min="13571" max="13571" width="5.25" style="814" customWidth="1"/>
    <col min="13572" max="13574" width="21.625" style="814" customWidth="1"/>
    <col min="13575" max="13575" width="3.125" style="814" customWidth="1"/>
    <col min="13576" max="13824" width="9" style="814"/>
    <col min="13825" max="13825" width="4.625" style="814" customWidth="1"/>
    <col min="13826" max="13826" width="25.5" style="814" customWidth="1"/>
    <col min="13827" max="13827" width="5.25" style="814" customWidth="1"/>
    <col min="13828" max="13830" width="21.625" style="814" customWidth="1"/>
    <col min="13831" max="13831" width="3.125" style="814" customWidth="1"/>
    <col min="13832" max="14080" width="9" style="814"/>
    <col min="14081" max="14081" width="4.625" style="814" customWidth="1"/>
    <col min="14082" max="14082" width="25.5" style="814" customWidth="1"/>
    <col min="14083" max="14083" width="5.25" style="814" customWidth="1"/>
    <col min="14084" max="14086" width="21.625" style="814" customWidth="1"/>
    <col min="14087" max="14087" width="3.125" style="814" customWidth="1"/>
    <col min="14088" max="14336" width="9" style="814"/>
    <col min="14337" max="14337" width="4.625" style="814" customWidth="1"/>
    <col min="14338" max="14338" width="25.5" style="814" customWidth="1"/>
    <col min="14339" max="14339" width="5.25" style="814" customWidth="1"/>
    <col min="14340" max="14342" width="21.625" style="814" customWidth="1"/>
    <col min="14343" max="14343" width="3.125" style="814" customWidth="1"/>
    <col min="14344" max="14592" width="9" style="814"/>
    <col min="14593" max="14593" width="4.625" style="814" customWidth="1"/>
    <col min="14594" max="14594" width="25.5" style="814" customWidth="1"/>
    <col min="14595" max="14595" width="5.25" style="814" customWidth="1"/>
    <col min="14596" max="14598" width="21.625" style="814" customWidth="1"/>
    <col min="14599" max="14599" width="3.125" style="814" customWidth="1"/>
    <col min="14600" max="14848" width="9" style="814"/>
    <col min="14849" max="14849" width="4.625" style="814" customWidth="1"/>
    <col min="14850" max="14850" width="25.5" style="814" customWidth="1"/>
    <col min="14851" max="14851" width="5.25" style="814" customWidth="1"/>
    <col min="14852" max="14854" width="21.625" style="814" customWidth="1"/>
    <col min="14855" max="14855" width="3.125" style="814" customWidth="1"/>
    <col min="14856" max="15104" width="9" style="814"/>
    <col min="15105" max="15105" width="4.625" style="814" customWidth="1"/>
    <col min="15106" max="15106" width="25.5" style="814" customWidth="1"/>
    <col min="15107" max="15107" width="5.25" style="814" customWidth="1"/>
    <col min="15108" max="15110" width="21.625" style="814" customWidth="1"/>
    <col min="15111" max="15111" width="3.125" style="814" customWidth="1"/>
    <col min="15112" max="15360" width="9" style="814"/>
    <col min="15361" max="15361" width="4.625" style="814" customWidth="1"/>
    <col min="15362" max="15362" width="25.5" style="814" customWidth="1"/>
    <col min="15363" max="15363" width="5.25" style="814" customWidth="1"/>
    <col min="15364" max="15366" width="21.625" style="814" customWidth="1"/>
    <col min="15367" max="15367" width="3.125" style="814" customWidth="1"/>
    <col min="15368" max="15616" width="9" style="814"/>
    <col min="15617" max="15617" width="4.625" style="814" customWidth="1"/>
    <col min="15618" max="15618" width="25.5" style="814" customWidth="1"/>
    <col min="15619" max="15619" width="5.25" style="814" customWidth="1"/>
    <col min="15620" max="15622" width="21.625" style="814" customWidth="1"/>
    <col min="15623" max="15623" width="3.125" style="814" customWidth="1"/>
    <col min="15624" max="15872" width="9" style="814"/>
    <col min="15873" max="15873" width="4.625" style="814" customWidth="1"/>
    <col min="15874" max="15874" width="25.5" style="814" customWidth="1"/>
    <col min="15875" max="15875" width="5.25" style="814" customWidth="1"/>
    <col min="15876" max="15878" width="21.625" style="814" customWidth="1"/>
    <col min="15879" max="15879" width="3.125" style="814" customWidth="1"/>
    <col min="15880" max="16128" width="9" style="814"/>
    <col min="16129" max="16129" width="4.625" style="814" customWidth="1"/>
    <col min="16130" max="16130" width="25.5" style="814" customWidth="1"/>
    <col min="16131" max="16131" width="5.25" style="814" customWidth="1"/>
    <col min="16132" max="16134" width="21.625" style="814" customWidth="1"/>
    <col min="16135" max="16135" width="3.125" style="814" customWidth="1"/>
    <col min="16136" max="16384" width="9" style="814"/>
  </cols>
  <sheetData>
    <row r="1" spans="1:7" ht="20.100000000000001" customHeight="1" x14ac:dyDescent="0.15">
      <c r="A1" s="813"/>
      <c r="B1" s="814" t="s">
        <v>1136</v>
      </c>
    </row>
    <row r="2" spans="1:7" ht="20.100000000000001" customHeight="1" x14ac:dyDescent="0.15">
      <c r="A2" s="813"/>
      <c r="F2" s="1357" t="s">
        <v>1137</v>
      </c>
      <c r="G2" s="1357"/>
    </row>
    <row r="3" spans="1:7" ht="20.100000000000001" customHeight="1" x14ac:dyDescent="0.15">
      <c r="A3" s="813"/>
      <c r="F3" s="815"/>
      <c r="G3" s="815"/>
    </row>
    <row r="4" spans="1:7" ht="20.100000000000001" customHeight="1" x14ac:dyDescent="0.15">
      <c r="A4" s="1358" t="s">
        <v>1138</v>
      </c>
      <c r="B4" s="1358"/>
      <c r="C4" s="1358"/>
      <c r="D4" s="1358"/>
      <c r="E4" s="1358"/>
      <c r="F4" s="1358"/>
      <c r="G4" s="1358"/>
    </row>
    <row r="5" spans="1:7" ht="20.100000000000001" customHeight="1" x14ac:dyDescent="0.15">
      <c r="A5" s="816"/>
      <c r="B5" s="816"/>
      <c r="C5" s="816"/>
      <c r="D5" s="816"/>
      <c r="E5" s="816"/>
      <c r="F5" s="816"/>
      <c r="G5" s="816"/>
    </row>
    <row r="6" spans="1:7" ht="39.950000000000003" customHeight="1" x14ac:dyDescent="0.15">
      <c r="A6" s="816"/>
      <c r="B6" s="817" t="s">
        <v>254</v>
      </c>
      <c r="C6" s="1359"/>
      <c r="D6" s="1360"/>
      <c r="E6" s="1360"/>
      <c r="F6" s="1360"/>
      <c r="G6" s="1361"/>
    </row>
    <row r="7" spans="1:7" ht="39.950000000000003" customHeight="1" x14ac:dyDescent="0.15">
      <c r="A7" s="816"/>
      <c r="B7" s="818" t="s">
        <v>953</v>
      </c>
      <c r="C7" s="1359"/>
      <c r="D7" s="1360"/>
      <c r="E7" s="1360"/>
      <c r="F7" s="1360"/>
      <c r="G7" s="1361"/>
    </row>
    <row r="8" spans="1:7" ht="39.950000000000003" customHeight="1" x14ac:dyDescent="0.15">
      <c r="B8" s="818" t="s">
        <v>1139</v>
      </c>
      <c r="C8" s="1362" t="s">
        <v>1140</v>
      </c>
      <c r="D8" s="1362"/>
      <c r="E8" s="1362"/>
      <c r="F8" s="1362"/>
      <c r="G8" s="1363"/>
    </row>
    <row r="9" spans="1:7" ht="11.25" customHeight="1" x14ac:dyDescent="0.15">
      <c r="B9" s="1354" t="s">
        <v>1141</v>
      </c>
      <c r="C9" s="819"/>
      <c r="D9" s="820"/>
      <c r="E9" s="820"/>
      <c r="F9" s="820"/>
      <c r="G9" s="821"/>
    </row>
    <row r="10" spans="1:7" ht="39.950000000000003" customHeight="1" x14ac:dyDescent="0.15">
      <c r="B10" s="1355"/>
      <c r="C10" s="822"/>
      <c r="D10" s="823"/>
      <c r="E10" s="824" t="s">
        <v>270</v>
      </c>
      <c r="F10" s="824" t="s">
        <v>269</v>
      </c>
      <c r="G10" s="825"/>
    </row>
    <row r="11" spans="1:7" ht="39.950000000000003" customHeight="1" x14ac:dyDescent="0.15">
      <c r="B11" s="1355"/>
      <c r="C11" s="822"/>
      <c r="D11" s="826" t="s">
        <v>268</v>
      </c>
      <c r="E11" s="827" t="s">
        <v>87</v>
      </c>
      <c r="F11" s="827" t="s">
        <v>87</v>
      </c>
      <c r="G11" s="825"/>
    </row>
    <row r="12" spans="1:7" ht="39.950000000000003" customHeight="1" x14ac:dyDescent="0.15">
      <c r="B12" s="1355"/>
      <c r="C12" s="822"/>
      <c r="D12" s="826" t="s">
        <v>267</v>
      </c>
      <c r="E12" s="827" t="s">
        <v>87</v>
      </c>
      <c r="F12" s="827" t="s">
        <v>87</v>
      </c>
      <c r="G12" s="825"/>
    </row>
    <row r="13" spans="1:7" ht="11.25" customHeight="1" x14ac:dyDescent="0.15">
      <c r="B13" s="1356"/>
      <c r="C13" s="828"/>
      <c r="D13" s="823"/>
      <c r="E13" s="823"/>
      <c r="F13" s="823"/>
      <c r="G13" s="829"/>
    </row>
    <row r="14" spans="1:7" ht="11.25" customHeight="1" x14ac:dyDescent="0.15">
      <c r="B14" s="1365" t="s">
        <v>1142</v>
      </c>
      <c r="C14" s="820"/>
      <c r="D14" s="820"/>
      <c r="E14" s="820"/>
      <c r="F14" s="820"/>
      <c r="G14" s="821"/>
    </row>
    <row r="15" spans="1:7" ht="39.950000000000003" customHeight="1" x14ac:dyDescent="0.15">
      <c r="B15" s="1366"/>
      <c r="D15" s="826" t="s">
        <v>1143</v>
      </c>
      <c r="E15" s="827" t="s">
        <v>87</v>
      </c>
      <c r="F15" s="830"/>
      <c r="G15" s="825"/>
    </row>
    <row r="16" spans="1:7" ht="11.25" customHeight="1" x14ac:dyDescent="0.15">
      <c r="B16" s="1366"/>
      <c r="G16" s="825"/>
    </row>
    <row r="17" spans="2:7" ht="21.75" customHeight="1" x14ac:dyDescent="0.15">
      <c r="B17" s="1366"/>
      <c r="D17" s="814" t="s">
        <v>1144</v>
      </c>
      <c r="G17" s="825"/>
    </row>
    <row r="18" spans="2:7" ht="35.1" customHeight="1" x14ac:dyDescent="0.15">
      <c r="B18" s="1366"/>
      <c r="D18" s="831" t="s">
        <v>72</v>
      </c>
      <c r="E18" s="1368" t="s">
        <v>45</v>
      </c>
      <c r="F18" s="1368"/>
      <c r="G18" s="825"/>
    </row>
    <row r="19" spans="2:7" ht="35.1" customHeight="1" x14ac:dyDescent="0.15">
      <c r="B19" s="1366"/>
      <c r="D19" s="824" t="s">
        <v>15</v>
      </c>
      <c r="E19" s="1369"/>
      <c r="F19" s="1369"/>
      <c r="G19" s="825"/>
    </row>
    <row r="20" spans="2:7" ht="35.1" customHeight="1" x14ac:dyDescent="0.15">
      <c r="B20" s="1366"/>
      <c r="D20" s="824" t="s">
        <v>268</v>
      </c>
      <c r="E20" s="1369"/>
      <c r="F20" s="1369"/>
      <c r="G20" s="825"/>
    </row>
    <row r="21" spans="2:7" ht="35.1" customHeight="1" x14ac:dyDescent="0.15">
      <c r="B21" s="1366"/>
      <c r="D21" s="824" t="s">
        <v>13</v>
      </c>
      <c r="E21" s="1369"/>
      <c r="F21" s="1369"/>
      <c r="G21" s="825"/>
    </row>
    <row r="22" spans="2:7" ht="35.1" customHeight="1" x14ac:dyDescent="0.15">
      <c r="B22" s="1366"/>
      <c r="D22" s="832"/>
      <c r="E22" s="1369"/>
      <c r="F22" s="1369"/>
      <c r="G22" s="825"/>
    </row>
    <row r="23" spans="2:7" ht="35.1" customHeight="1" x14ac:dyDescent="0.15">
      <c r="B23" s="1366"/>
      <c r="D23" s="832"/>
      <c r="E23" s="1369"/>
      <c r="F23" s="1369"/>
      <c r="G23" s="825"/>
    </row>
    <row r="24" spans="2:7" ht="35.1" customHeight="1" x14ac:dyDescent="0.15">
      <c r="B24" s="1366"/>
      <c r="D24" s="832"/>
      <c r="E24" s="1369"/>
      <c r="F24" s="1369"/>
      <c r="G24" s="825"/>
    </row>
    <row r="25" spans="2:7" ht="11.25" customHeight="1" x14ac:dyDescent="0.15">
      <c r="B25" s="1367"/>
      <c r="C25" s="823"/>
      <c r="D25" s="823"/>
      <c r="E25" s="823"/>
      <c r="F25" s="823"/>
      <c r="G25" s="829"/>
    </row>
    <row r="27" spans="2:7" ht="51.75" customHeight="1" x14ac:dyDescent="0.15">
      <c r="B27" s="1364" t="s">
        <v>1145</v>
      </c>
      <c r="C27" s="1364"/>
      <c r="D27" s="1364"/>
      <c r="E27" s="1364"/>
      <c r="F27" s="1364"/>
      <c r="G27" s="1364"/>
    </row>
    <row r="28" spans="2:7" ht="13.5" customHeight="1" x14ac:dyDescent="0.15">
      <c r="B28" s="833"/>
    </row>
    <row r="32" spans="2:7" x14ac:dyDescent="0.15">
      <c r="C32" s="814" t="s">
        <v>1146</v>
      </c>
    </row>
  </sheetData>
  <mergeCells count="15">
    <mergeCell ref="B27:G27"/>
    <mergeCell ref="B14:B25"/>
    <mergeCell ref="E18:F18"/>
    <mergeCell ref="E19:F19"/>
    <mergeCell ref="E20:F20"/>
    <mergeCell ref="E21:F21"/>
    <mergeCell ref="E22:F22"/>
    <mergeCell ref="E23:F23"/>
    <mergeCell ref="E24:F24"/>
    <mergeCell ref="B9:B13"/>
    <mergeCell ref="F2:G2"/>
    <mergeCell ref="A4:G4"/>
    <mergeCell ref="C6:G6"/>
    <mergeCell ref="C7:G7"/>
    <mergeCell ref="C8:G8"/>
  </mergeCells>
  <phoneticPr fontId="5"/>
  <printOptions horizontalCentered="1"/>
  <pageMargins left="0.55118110236220474" right="0.70866141732283472" top="0.98425196850393704" bottom="0.98425196850393704" header="0.51181102362204722" footer="0.51181102362204722"/>
  <pageSetup paperSize="9" orientation="portrait" horizontalDpi="4294967293"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85FD5-7B0D-49F9-85AF-4185C5387259}">
  <dimension ref="A1:AK29"/>
  <sheetViews>
    <sheetView view="pageBreakPreview" topLeftCell="B1" zoomScale="115" zoomScaleNormal="100" zoomScaleSheetLayoutView="115" workbookViewId="0">
      <selection activeCell="B4" sqref="B4:AJ4"/>
    </sheetView>
  </sheetViews>
  <sheetFormatPr defaultColWidth="9" defaultRowHeight="12" x14ac:dyDescent="0.15"/>
  <cols>
    <col min="1" max="1" width="1.375" style="637" customWidth="1"/>
    <col min="2" max="11" width="2.5" style="637" customWidth="1"/>
    <col min="12" max="12" width="0.875" style="637" customWidth="1"/>
    <col min="13" max="27" width="2.5" style="637" customWidth="1"/>
    <col min="28" max="28" width="5" style="637" customWidth="1"/>
    <col min="29" max="29" width="4.25" style="637" customWidth="1"/>
    <col min="30" max="36" width="2.5" style="637" customWidth="1"/>
    <col min="37" max="37" width="1.375" style="637" customWidth="1"/>
    <col min="38" max="61" width="2.625" style="637" customWidth="1"/>
    <col min="62" max="16384" width="9" style="637"/>
  </cols>
  <sheetData>
    <row r="1" spans="1:37" ht="20.100000000000001" customHeight="1" x14ac:dyDescent="0.15">
      <c r="B1" s="1370" t="s">
        <v>1147</v>
      </c>
      <c r="C1" s="1371"/>
      <c r="D1" s="1371"/>
      <c r="E1" s="1371"/>
      <c r="F1" s="1371"/>
      <c r="G1" s="1371"/>
      <c r="H1" s="1371"/>
    </row>
    <row r="2" spans="1:37" ht="20.100000000000001" customHeight="1" x14ac:dyDescent="0.15">
      <c r="A2" s="638"/>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9" t="s">
        <v>950</v>
      </c>
    </row>
    <row r="3" spans="1:37" ht="20.100000000000001" customHeight="1" x14ac:dyDescent="0.15">
      <c r="A3" s="638"/>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9"/>
    </row>
    <row r="4" spans="1:37" ht="20.100000000000001" customHeight="1" x14ac:dyDescent="0.15">
      <c r="A4" s="638"/>
      <c r="B4" s="1372" t="s">
        <v>951</v>
      </c>
      <c r="C4" s="1372"/>
      <c r="D4" s="1372"/>
      <c r="E4" s="1372"/>
      <c r="F4" s="1372"/>
      <c r="G4" s="1372"/>
      <c r="H4" s="1372"/>
      <c r="I4" s="1372"/>
      <c r="J4" s="1372"/>
      <c r="K4" s="1372"/>
      <c r="L4" s="1372"/>
      <c r="M4" s="1372"/>
      <c r="N4" s="1372"/>
      <c r="O4" s="1372"/>
      <c r="P4" s="1372"/>
      <c r="Q4" s="1372"/>
      <c r="R4" s="1372"/>
      <c r="S4" s="1372"/>
      <c r="T4" s="1372"/>
      <c r="U4" s="1372"/>
      <c r="V4" s="1372"/>
      <c r="W4" s="1372"/>
      <c r="X4" s="1372"/>
      <c r="Y4" s="1372"/>
      <c r="Z4" s="1372"/>
      <c r="AA4" s="1372"/>
      <c r="AB4" s="1372"/>
      <c r="AC4" s="1372"/>
      <c r="AD4" s="1372"/>
      <c r="AE4" s="1372"/>
      <c r="AF4" s="1372"/>
      <c r="AG4" s="1372"/>
      <c r="AH4" s="1372"/>
      <c r="AI4" s="1372"/>
      <c r="AJ4" s="1372"/>
      <c r="AK4" s="640"/>
    </row>
    <row r="5" spans="1:37" ht="20.100000000000001" customHeight="1" x14ac:dyDescent="0.15">
      <c r="A5" s="638"/>
      <c r="B5" s="641"/>
      <c r="C5" s="641"/>
      <c r="D5" s="641"/>
      <c r="E5" s="641"/>
      <c r="F5" s="641"/>
      <c r="G5" s="642"/>
      <c r="H5" s="642"/>
      <c r="I5" s="642"/>
      <c r="J5" s="642"/>
      <c r="K5" s="642"/>
      <c r="L5" s="642"/>
      <c r="M5" s="642"/>
      <c r="N5" s="642"/>
      <c r="O5" s="642"/>
      <c r="P5" s="642"/>
      <c r="Q5" s="643"/>
      <c r="R5" s="643"/>
      <c r="S5" s="643"/>
      <c r="T5" s="643"/>
      <c r="U5" s="643"/>
      <c r="V5" s="643"/>
      <c r="W5" s="643"/>
      <c r="X5" s="643"/>
      <c r="Y5" s="643"/>
      <c r="Z5" s="643"/>
      <c r="AA5" s="643"/>
      <c r="AB5" s="643"/>
      <c r="AC5" s="643"/>
      <c r="AD5" s="643"/>
      <c r="AE5" s="643"/>
      <c r="AF5" s="643"/>
      <c r="AG5" s="643"/>
      <c r="AH5" s="643"/>
      <c r="AI5" s="643"/>
      <c r="AJ5" s="643"/>
      <c r="AK5" s="644"/>
    </row>
    <row r="6" spans="1:37" ht="24.75" customHeight="1" x14ac:dyDescent="0.15">
      <c r="A6" s="638"/>
      <c r="B6" s="1373" t="s">
        <v>952</v>
      </c>
      <c r="C6" s="1374"/>
      <c r="D6" s="1374"/>
      <c r="E6" s="1374"/>
      <c r="F6" s="1374"/>
      <c r="G6" s="1374"/>
      <c r="H6" s="1374"/>
      <c r="I6" s="1374"/>
      <c r="J6" s="1374"/>
      <c r="K6" s="1375"/>
      <c r="L6" s="1376"/>
      <c r="M6" s="1377"/>
      <c r="N6" s="1377"/>
      <c r="O6" s="1377"/>
      <c r="P6" s="1377"/>
      <c r="Q6" s="1377"/>
      <c r="R6" s="1377"/>
      <c r="S6" s="1377"/>
      <c r="T6" s="1377"/>
      <c r="U6" s="1377"/>
      <c r="V6" s="1377"/>
      <c r="W6" s="1377"/>
      <c r="X6" s="1377"/>
      <c r="Y6" s="1377"/>
      <c r="Z6" s="1377"/>
      <c r="AA6" s="1377"/>
      <c r="AB6" s="1377"/>
      <c r="AC6" s="1377"/>
      <c r="AD6" s="1377"/>
      <c r="AE6" s="1377"/>
      <c r="AF6" s="1377"/>
      <c r="AG6" s="1377"/>
      <c r="AH6" s="1377"/>
      <c r="AI6" s="1377"/>
      <c r="AJ6" s="1378"/>
      <c r="AK6" s="644"/>
    </row>
    <row r="7" spans="1:37" ht="24.75" customHeight="1" x14ac:dyDescent="0.15">
      <c r="A7" s="638"/>
      <c r="B7" s="1379" t="s">
        <v>953</v>
      </c>
      <c r="C7" s="1379"/>
      <c r="D7" s="1379"/>
      <c r="E7" s="1379"/>
      <c r="F7" s="1379"/>
      <c r="G7" s="1379"/>
      <c r="H7" s="1379"/>
      <c r="I7" s="1379"/>
      <c r="J7" s="1379"/>
      <c r="K7" s="1379"/>
      <c r="L7" s="1376"/>
      <c r="M7" s="1377"/>
      <c r="N7" s="1377"/>
      <c r="O7" s="1377"/>
      <c r="P7" s="1377"/>
      <c r="Q7" s="1377"/>
      <c r="R7" s="1377"/>
      <c r="S7" s="1377"/>
      <c r="T7" s="1377"/>
      <c r="U7" s="1377"/>
      <c r="V7" s="1377"/>
      <c r="W7" s="1377"/>
      <c r="X7" s="1377"/>
      <c r="Y7" s="1377"/>
      <c r="Z7" s="1377"/>
      <c r="AA7" s="1377"/>
      <c r="AB7" s="1377"/>
      <c r="AC7" s="1377"/>
      <c r="AD7" s="1377"/>
      <c r="AE7" s="1377"/>
      <c r="AF7" s="1377"/>
      <c r="AG7" s="1377"/>
      <c r="AH7" s="1377"/>
      <c r="AI7" s="1377"/>
      <c r="AJ7" s="1378"/>
      <c r="AK7" s="644"/>
    </row>
    <row r="8" spans="1:37" ht="24.75" customHeight="1" x14ac:dyDescent="0.15">
      <c r="A8" s="638"/>
      <c r="B8" s="1379" t="s">
        <v>954</v>
      </c>
      <c r="C8" s="1379"/>
      <c r="D8" s="1379"/>
      <c r="E8" s="1379"/>
      <c r="F8" s="1379"/>
      <c r="G8" s="1379"/>
      <c r="H8" s="1379"/>
      <c r="I8" s="1379"/>
      <c r="J8" s="1379"/>
      <c r="K8" s="1379"/>
      <c r="L8" s="1376" t="s">
        <v>955</v>
      </c>
      <c r="M8" s="1377"/>
      <c r="N8" s="1377"/>
      <c r="O8" s="1377"/>
      <c r="P8" s="1377"/>
      <c r="Q8" s="1377"/>
      <c r="R8" s="1377"/>
      <c r="S8" s="1377"/>
      <c r="T8" s="1377"/>
      <c r="U8" s="1377"/>
      <c r="V8" s="1377"/>
      <c r="W8" s="1377"/>
      <c r="X8" s="1377"/>
      <c r="Y8" s="1377"/>
      <c r="Z8" s="1377"/>
      <c r="AA8" s="1377"/>
      <c r="AB8" s="1377"/>
      <c r="AC8" s="1377"/>
      <c r="AD8" s="1377"/>
      <c r="AE8" s="1377"/>
      <c r="AF8" s="1377"/>
      <c r="AG8" s="1377"/>
      <c r="AH8" s="1377"/>
      <c r="AI8" s="1377"/>
      <c r="AJ8" s="1378"/>
      <c r="AK8" s="644"/>
    </row>
    <row r="9" spans="1:37" ht="24.75" customHeight="1" x14ac:dyDescent="0.15">
      <c r="A9" s="638"/>
      <c r="B9" s="1382" t="s">
        <v>472</v>
      </c>
      <c r="C9" s="1383"/>
      <c r="D9" s="1389" t="s">
        <v>473</v>
      </c>
      <c r="E9" s="1390"/>
      <c r="F9" s="1390"/>
      <c r="G9" s="1390"/>
      <c r="H9" s="1390"/>
      <c r="I9" s="1390"/>
      <c r="J9" s="1390"/>
      <c r="K9" s="1391"/>
      <c r="L9" s="645"/>
      <c r="M9" s="1377" t="s">
        <v>268</v>
      </c>
      <c r="N9" s="1377"/>
      <c r="O9" s="1377"/>
      <c r="P9" s="1377"/>
      <c r="Q9" s="646"/>
      <c r="R9" s="646"/>
      <c r="S9" s="646"/>
      <c r="T9" s="646"/>
      <c r="U9" s="647"/>
      <c r="V9" s="682"/>
      <c r="W9" s="1377" t="s">
        <v>270</v>
      </c>
      <c r="X9" s="1377"/>
      <c r="Y9" s="1395" t="s">
        <v>373</v>
      </c>
      <c r="Z9" s="1395"/>
      <c r="AA9" s="1395"/>
      <c r="AB9" s="648" t="s">
        <v>956</v>
      </c>
      <c r="AC9" s="1396" t="s">
        <v>269</v>
      </c>
      <c r="AD9" s="1397"/>
      <c r="AE9" s="1397"/>
      <c r="AF9" s="1395"/>
      <c r="AG9" s="1395"/>
      <c r="AH9" s="1395"/>
      <c r="AI9" s="1374" t="s">
        <v>956</v>
      </c>
      <c r="AJ9" s="1375"/>
    </row>
    <row r="10" spans="1:37" ht="24.75" customHeight="1" x14ac:dyDescent="0.15">
      <c r="A10" s="638"/>
      <c r="B10" s="1384"/>
      <c r="C10" s="1385"/>
      <c r="D10" s="1392"/>
      <c r="E10" s="1393"/>
      <c r="F10" s="1393"/>
      <c r="G10" s="1393"/>
      <c r="H10" s="1393"/>
      <c r="I10" s="1393"/>
      <c r="J10" s="1393"/>
      <c r="K10" s="1394"/>
      <c r="L10" s="649"/>
      <c r="M10" s="1377" t="s">
        <v>957</v>
      </c>
      <c r="N10" s="1377"/>
      <c r="O10" s="1377"/>
      <c r="P10" s="1377"/>
      <c r="Q10" s="650"/>
      <c r="R10" s="650"/>
      <c r="S10" s="650"/>
      <c r="T10" s="650"/>
      <c r="U10" s="651"/>
      <c r="V10" s="652"/>
      <c r="W10" s="1398" t="s">
        <v>270</v>
      </c>
      <c r="X10" s="1398"/>
      <c r="Y10" s="1399"/>
      <c r="Z10" s="1399"/>
      <c r="AA10" s="1399"/>
      <c r="AB10" s="653" t="s">
        <v>956</v>
      </c>
      <c r="AC10" s="1400" t="s">
        <v>269</v>
      </c>
      <c r="AD10" s="1390"/>
      <c r="AE10" s="1390"/>
      <c r="AF10" s="1399"/>
      <c r="AG10" s="1399"/>
      <c r="AH10" s="1399"/>
      <c r="AI10" s="1380" t="s">
        <v>956</v>
      </c>
      <c r="AJ10" s="1381"/>
    </row>
    <row r="11" spans="1:37" ht="53.25" customHeight="1" x14ac:dyDescent="0.15">
      <c r="A11" s="638"/>
      <c r="B11" s="1384"/>
      <c r="C11" s="1385"/>
      <c r="D11" s="1403" t="s">
        <v>958</v>
      </c>
      <c r="E11" s="1397"/>
      <c r="F11" s="1397"/>
      <c r="G11" s="1397"/>
      <c r="H11" s="1397"/>
      <c r="I11" s="1397"/>
      <c r="J11" s="1397"/>
      <c r="K11" s="1397"/>
      <c r="L11" s="654"/>
      <c r="M11" s="1377" t="s">
        <v>959</v>
      </c>
      <c r="N11" s="1377"/>
      <c r="O11" s="1377"/>
      <c r="P11" s="1404"/>
      <c r="Q11" s="655"/>
      <c r="R11" s="655"/>
      <c r="S11" s="655"/>
      <c r="T11" s="655"/>
      <c r="U11" s="655"/>
      <c r="V11" s="655"/>
      <c r="W11" s="655"/>
      <c r="X11" s="655"/>
      <c r="Y11" s="655"/>
      <c r="Z11" s="655"/>
      <c r="AA11" s="655"/>
      <c r="AB11" s="655"/>
      <c r="AC11" s="655"/>
      <c r="AD11" s="655"/>
      <c r="AE11" s="655"/>
      <c r="AF11" s="655"/>
      <c r="AG11" s="655"/>
      <c r="AH11" s="655"/>
      <c r="AI11" s="655"/>
      <c r="AJ11" s="656"/>
    </row>
    <row r="12" spans="1:37" ht="24.75" customHeight="1" x14ac:dyDescent="0.15">
      <c r="A12" s="638"/>
      <c r="B12" s="1384"/>
      <c r="C12" s="1386"/>
      <c r="D12" s="1405" t="s">
        <v>960</v>
      </c>
      <c r="E12" s="1406"/>
      <c r="F12" s="1409" t="s">
        <v>474</v>
      </c>
      <c r="G12" s="1410"/>
      <c r="H12" s="1410"/>
      <c r="I12" s="1410"/>
      <c r="J12" s="1410"/>
      <c r="K12" s="1410"/>
      <c r="L12" s="1413"/>
      <c r="M12" s="1413"/>
      <c r="N12" s="1413"/>
      <c r="O12" s="1413"/>
      <c r="P12" s="1413"/>
      <c r="Q12" s="1413"/>
      <c r="R12" s="1413"/>
      <c r="S12" s="1413"/>
      <c r="T12" s="1413"/>
      <c r="U12" s="1413"/>
      <c r="V12" s="1413"/>
      <c r="W12" s="1413"/>
      <c r="X12" s="1413"/>
      <c r="Y12" s="1413"/>
      <c r="Z12" s="1413"/>
      <c r="AA12" s="1413"/>
      <c r="AB12" s="1413"/>
      <c r="AC12" s="1413"/>
      <c r="AD12" s="1413"/>
      <c r="AE12" s="1413"/>
      <c r="AF12" s="1413"/>
      <c r="AG12" s="1413"/>
      <c r="AH12" s="1413"/>
      <c r="AI12" s="1413"/>
      <c r="AJ12" s="1414"/>
    </row>
    <row r="13" spans="1:37" ht="24.75" customHeight="1" x14ac:dyDescent="0.15">
      <c r="A13" s="638"/>
      <c r="B13" s="1384"/>
      <c r="C13" s="1386"/>
      <c r="D13" s="1405"/>
      <c r="E13" s="1406"/>
      <c r="F13" s="1411"/>
      <c r="G13" s="1412"/>
      <c r="H13" s="1412"/>
      <c r="I13" s="1412"/>
      <c r="J13" s="1412"/>
      <c r="K13" s="1412"/>
      <c r="L13" s="1415"/>
      <c r="M13" s="1415"/>
      <c r="N13" s="1415"/>
      <c r="O13" s="1415"/>
      <c r="P13" s="1415"/>
      <c r="Q13" s="1415"/>
      <c r="R13" s="1415"/>
      <c r="S13" s="1415"/>
      <c r="T13" s="1415"/>
      <c r="U13" s="1415"/>
      <c r="V13" s="1415"/>
      <c r="W13" s="1415"/>
      <c r="X13" s="1415"/>
      <c r="Y13" s="1415"/>
      <c r="Z13" s="1415"/>
      <c r="AA13" s="1415"/>
      <c r="AB13" s="1415"/>
      <c r="AC13" s="1415"/>
      <c r="AD13" s="1415"/>
      <c r="AE13" s="1415"/>
      <c r="AF13" s="1415"/>
      <c r="AG13" s="1415"/>
      <c r="AH13" s="1415"/>
      <c r="AI13" s="1415"/>
      <c r="AJ13" s="1416"/>
    </row>
    <row r="14" spans="1:37" ht="24.75" customHeight="1" x14ac:dyDescent="0.15">
      <c r="A14" s="638"/>
      <c r="B14" s="1384"/>
      <c r="C14" s="1386"/>
      <c r="D14" s="1405"/>
      <c r="E14" s="1406"/>
      <c r="F14" s="1411" t="s">
        <v>961</v>
      </c>
      <c r="G14" s="1412"/>
      <c r="H14" s="1412"/>
      <c r="I14" s="1412"/>
      <c r="J14" s="1412"/>
      <c r="K14" s="1412"/>
      <c r="L14" s="1415"/>
      <c r="M14" s="1415"/>
      <c r="N14" s="1415"/>
      <c r="O14" s="1415"/>
      <c r="P14" s="1415"/>
      <c r="Q14" s="1415"/>
      <c r="R14" s="1415"/>
      <c r="S14" s="1415"/>
      <c r="T14" s="1415"/>
      <c r="U14" s="1415"/>
      <c r="V14" s="1415"/>
      <c r="W14" s="1415"/>
      <c r="X14" s="1415"/>
      <c r="Y14" s="1415"/>
      <c r="Z14" s="1415"/>
      <c r="AA14" s="1415"/>
      <c r="AB14" s="1415"/>
      <c r="AC14" s="1415"/>
      <c r="AD14" s="1415"/>
      <c r="AE14" s="1415"/>
      <c r="AF14" s="1415"/>
      <c r="AG14" s="1415"/>
      <c r="AH14" s="1415"/>
      <c r="AI14" s="1415"/>
      <c r="AJ14" s="1416"/>
    </row>
    <row r="15" spans="1:37" ht="24.75" customHeight="1" x14ac:dyDescent="0.15">
      <c r="A15" s="638"/>
      <c r="B15" s="1384"/>
      <c r="C15" s="1386"/>
      <c r="D15" s="1405"/>
      <c r="E15" s="1406"/>
      <c r="F15" s="1411"/>
      <c r="G15" s="1412"/>
      <c r="H15" s="1412"/>
      <c r="I15" s="1412"/>
      <c r="J15" s="1412"/>
      <c r="K15" s="1412"/>
      <c r="L15" s="1415"/>
      <c r="M15" s="1415"/>
      <c r="N15" s="1415"/>
      <c r="O15" s="1415"/>
      <c r="P15" s="1415"/>
      <c r="Q15" s="1415"/>
      <c r="R15" s="1415"/>
      <c r="S15" s="1415"/>
      <c r="T15" s="1415"/>
      <c r="U15" s="1415"/>
      <c r="V15" s="1415"/>
      <c r="W15" s="1415"/>
      <c r="X15" s="1415"/>
      <c r="Y15" s="1415"/>
      <c r="Z15" s="1415"/>
      <c r="AA15" s="1415"/>
      <c r="AB15" s="1415"/>
      <c r="AC15" s="1415"/>
      <c r="AD15" s="1415"/>
      <c r="AE15" s="1415"/>
      <c r="AF15" s="1415"/>
      <c r="AG15" s="1415"/>
      <c r="AH15" s="1415"/>
      <c r="AI15" s="1415"/>
      <c r="AJ15" s="1416"/>
    </row>
    <row r="16" spans="1:37" ht="24.75" customHeight="1" x14ac:dyDescent="0.15">
      <c r="A16" s="638"/>
      <c r="B16" s="1384"/>
      <c r="C16" s="1386"/>
      <c r="D16" s="1405"/>
      <c r="E16" s="1406"/>
      <c r="F16" s="1411"/>
      <c r="G16" s="1412"/>
      <c r="H16" s="1412"/>
      <c r="I16" s="1412"/>
      <c r="J16" s="1412"/>
      <c r="K16" s="1412"/>
      <c r="L16" s="1415"/>
      <c r="M16" s="1415"/>
      <c r="N16" s="1415"/>
      <c r="O16" s="1415"/>
      <c r="P16" s="1415"/>
      <c r="Q16" s="1415"/>
      <c r="R16" s="1415"/>
      <c r="S16" s="1415"/>
      <c r="T16" s="1415"/>
      <c r="U16" s="1415"/>
      <c r="V16" s="1415"/>
      <c r="W16" s="1415"/>
      <c r="X16" s="1415"/>
      <c r="Y16" s="1415"/>
      <c r="Z16" s="1415"/>
      <c r="AA16" s="1415"/>
      <c r="AB16" s="1415"/>
      <c r="AC16" s="1415"/>
      <c r="AD16" s="1415"/>
      <c r="AE16" s="1415"/>
      <c r="AF16" s="1415"/>
      <c r="AG16" s="1415"/>
      <c r="AH16" s="1415"/>
      <c r="AI16" s="1415"/>
      <c r="AJ16" s="1416"/>
    </row>
    <row r="17" spans="1:36" ht="24.75" customHeight="1" x14ac:dyDescent="0.15">
      <c r="A17" s="638"/>
      <c r="B17" s="1384"/>
      <c r="C17" s="1386"/>
      <c r="D17" s="1405"/>
      <c r="E17" s="1406"/>
      <c r="F17" s="1411"/>
      <c r="G17" s="1412"/>
      <c r="H17" s="1412"/>
      <c r="I17" s="1412"/>
      <c r="J17" s="1412"/>
      <c r="K17" s="1412"/>
      <c r="L17" s="1415"/>
      <c r="M17" s="1415"/>
      <c r="N17" s="1415"/>
      <c r="O17" s="1415"/>
      <c r="P17" s="1415"/>
      <c r="Q17" s="1415"/>
      <c r="R17" s="1415"/>
      <c r="S17" s="1415"/>
      <c r="T17" s="1415"/>
      <c r="U17" s="1415"/>
      <c r="V17" s="1415"/>
      <c r="W17" s="1415"/>
      <c r="X17" s="1415"/>
      <c r="Y17" s="1415"/>
      <c r="Z17" s="1415"/>
      <c r="AA17" s="1415"/>
      <c r="AB17" s="1415"/>
      <c r="AC17" s="1415"/>
      <c r="AD17" s="1415"/>
      <c r="AE17" s="1415"/>
      <c r="AF17" s="1415"/>
      <c r="AG17" s="1415"/>
      <c r="AH17" s="1415"/>
      <c r="AI17" s="1415"/>
      <c r="AJ17" s="1416"/>
    </row>
    <row r="18" spans="1:36" ht="24.75" customHeight="1" x14ac:dyDescent="0.15">
      <c r="A18" s="638"/>
      <c r="B18" s="1384"/>
      <c r="C18" s="1386"/>
      <c r="D18" s="1405"/>
      <c r="E18" s="1406"/>
      <c r="F18" s="1417" t="s">
        <v>962</v>
      </c>
      <c r="G18" s="1418"/>
      <c r="H18" s="1418"/>
      <c r="I18" s="1418"/>
      <c r="J18" s="1418"/>
      <c r="K18" s="1418"/>
      <c r="L18" s="1421"/>
      <c r="M18" s="1421"/>
      <c r="N18" s="1421"/>
      <c r="O18" s="1421"/>
      <c r="P18" s="1421"/>
      <c r="Q18" s="1421"/>
      <c r="R18" s="1421"/>
      <c r="S18" s="1421"/>
      <c r="T18" s="1421"/>
      <c r="U18" s="1421"/>
      <c r="V18" s="1421"/>
      <c r="W18" s="1421"/>
      <c r="X18" s="1421"/>
      <c r="Y18" s="1421"/>
      <c r="Z18" s="1421"/>
      <c r="AA18" s="1421"/>
      <c r="AB18" s="1421"/>
      <c r="AC18" s="1421"/>
      <c r="AD18" s="1421"/>
      <c r="AE18" s="1421"/>
      <c r="AF18" s="1421"/>
      <c r="AG18" s="1421"/>
      <c r="AH18" s="1421"/>
      <c r="AI18" s="1421"/>
      <c r="AJ18" s="1422"/>
    </row>
    <row r="19" spans="1:36" ht="24.75" customHeight="1" x14ac:dyDescent="0.15">
      <c r="A19" s="638"/>
      <c r="B19" s="1384"/>
      <c r="C19" s="1386"/>
      <c r="D19" s="1405"/>
      <c r="E19" s="1406"/>
      <c r="F19" s="1417"/>
      <c r="G19" s="1418"/>
      <c r="H19" s="1418"/>
      <c r="I19" s="1418"/>
      <c r="J19" s="1418"/>
      <c r="K19" s="1418"/>
      <c r="L19" s="1421"/>
      <c r="M19" s="1421"/>
      <c r="N19" s="1421"/>
      <c r="O19" s="1421"/>
      <c r="P19" s="1421"/>
      <c r="Q19" s="1421"/>
      <c r="R19" s="1421"/>
      <c r="S19" s="1421"/>
      <c r="T19" s="1421"/>
      <c r="U19" s="1421"/>
      <c r="V19" s="1421"/>
      <c r="W19" s="1421"/>
      <c r="X19" s="1421"/>
      <c r="Y19" s="1421"/>
      <c r="Z19" s="1421"/>
      <c r="AA19" s="1421"/>
      <c r="AB19" s="1421"/>
      <c r="AC19" s="1421"/>
      <c r="AD19" s="1421"/>
      <c r="AE19" s="1421"/>
      <c r="AF19" s="1421"/>
      <c r="AG19" s="1421"/>
      <c r="AH19" s="1421"/>
      <c r="AI19" s="1421"/>
      <c r="AJ19" s="1422"/>
    </row>
    <row r="20" spans="1:36" ht="24.75" customHeight="1" x14ac:dyDescent="0.15">
      <c r="A20" s="638"/>
      <c r="B20" s="1384"/>
      <c r="C20" s="1386"/>
      <c r="D20" s="1405"/>
      <c r="E20" s="1406"/>
      <c r="F20" s="1417"/>
      <c r="G20" s="1418"/>
      <c r="H20" s="1418"/>
      <c r="I20" s="1418"/>
      <c r="J20" s="1418"/>
      <c r="K20" s="1418"/>
      <c r="L20" s="1421"/>
      <c r="M20" s="1421"/>
      <c r="N20" s="1421"/>
      <c r="O20" s="1421"/>
      <c r="P20" s="1421"/>
      <c r="Q20" s="1421"/>
      <c r="R20" s="1421"/>
      <c r="S20" s="1421"/>
      <c r="T20" s="1421"/>
      <c r="U20" s="1421"/>
      <c r="V20" s="1421"/>
      <c r="W20" s="1421"/>
      <c r="X20" s="1421"/>
      <c r="Y20" s="1421"/>
      <c r="Z20" s="1421"/>
      <c r="AA20" s="1421"/>
      <c r="AB20" s="1421"/>
      <c r="AC20" s="1421"/>
      <c r="AD20" s="1421"/>
      <c r="AE20" s="1421"/>
      <c r="AF20" s="1421"/>
      <c r="AG20" s="1421"/>
      <c r="AH20" s="1421"/>
      <c r="AI20" s="1421"/>
      <c r="AJ20" s="1422"/>
    </row>
    <row r="21" spans="1:36" ht="24.75" customHeight="1" x14ac:dyDescent="0.15">
      <c r="A21" s="638"/>
      <c r="B21" s="1384"/>
      <c r="C21" s="1386"/>
      <c r="D21" s="1405"/>
      <c r="E21" s="1406"/>
      <c r="F21" s="1417"/>
      <c r="G21" s="1418"/>
      <c r="H21" s="1418"/>
      <c r="I21" s="1418"/>
      <c r="J21" s="1418"/>
      <c r="K21" s="1418"/>
      <c r="L21" s="1421"/>
      <c r="M21" s="1421"/>
      <c r="N21" s="1421"/>
      <c r="O21" s="1421"/>
      <c r="P21" s="1421"/>
      <c r="Q21" s="1421"/>
      <c r="R21" s="1421"/>
      <c r="S21" s="1421"/>
      <c r="T21" s="1421"/>
      <c r="U21" s="1421"/>
      <c r="V21" s="1421"/>
      <c r="W21" s="1421"/>
      <c r="X21" s="1421"/>
      <c r="Y21" s="1421"/>
      <c r="Z21" s="1421"/>
      <c r="AA21" s="1421"/>
      <c r="AB21" s="1421"/>
      <c r="AC21" s="1421"/>
      <c r="AD21" s="1421"/>
      <c r="AE21" s="1421"/>
      <c r="AF21" s="1421"/>
      <c r="AG21" s="1421"/>
      <c r="AH21" s="1421"/>
      <c r="AI21" s="1421"/>
      <c r="AJ21" s="1422"/>
    </row>
    <row r="22" spans="1:36" ht="24.75" customHeight="1" x14ac:dyDescent="0.15">
      <c r="A22" s="638"/>
      <c r="B22" s="1384"/>
      <c r="C22" s="1386"/>
      <c r="D22" s="1405"/>
      <c r="E22" s="1406"/>
      <c r="F22" s="1417"/>
      <c r="G22" s="1418"/>
      <c r="H22" s="1418"/>
      <c r="I22" s="1418"/>
      <c r="J22" s="1418"/>
      <c r="K22" s="1418"/>
      <c r="L22" s="1421"/>
      <c r="M22" s="1421"/>
      <c r="N22" s="1421"/>
      <c r="O22" s="1421"/>
      <c r="P22" s="1421"/>
      <c r="Q22" s="1421"/>
      <c r="R22" s="1421"/>
      <c r="S22" s="1421"/>
      <c r="T22" s="1421"/>
      <c r="U22" s="1421"/>
      <c r="V22" s="1421"/>
      <c r="W22" s="1421"/>
      <c r="X22" s="1421"/>
      <c r="Y22" s="1421"/>
      <c r="Z22" s="1421"/>
      <c r="AA22" s="1421"/>
      <c r="AB22" s="1421"/>
      <c r="AC22" s="1421"/>
      <c r="AD22" s="1421"/>
      <c r="AE22" s="1421"/>
      <c r="AF22" s="1421"/>
      <c r="AG22" s="1421"/>
      <c r="AH22" s="1421"/>
      <c r="AI22" s="1421"/>
      <c r="AJ22" s="1422"/>
    </row>
    <row r="23" spans="1:36" ht="24.75" customHeight="1" x14ac:dyDescent="0.15">
      <c r="A23" s="638"/>
      <c r="B23" s="1387"/>
      <c r="C23" s="1388"/>
      <c r="D23" s="1407"/>
      <c r="E23" s="1408"/>
      <c r="F23" s="1419"/>
      <c r="G23" s="1420"/>
      <c r="H23" s="1420"/>
      <c r="I23" s="1420"/>
      <c r="J23" s="1420"/>
      <c r="K23" s="1420"/>
      <c r="L23" s="1423"/>
      <c r="M23" s="1423"/>
      <c r="N23" s="1423"/>
      <c r="O23" s="1423"/>
      <c r="P23" s="1423"/>
      <c r="Q23" s="1423"/>
      <c r="R23" s="1423"/>
      <c r="S23" s="1423"/>
      <c r="T23" s="1423"/>
      <c r="U23" s="1423"/>
      <c r="V23" s="1423"/>
      <c r="W23" s="1423"/>
      <c r="X23" s="1423"/>
      <c r="Y23" s="1423"/>
      <c r="Z23" s="1423"/>
      <c r="AA23" s="1423"/>
      <c r="AB23" s="1423"/>
      <c r="AC23" s="1423"/>
      <c r="AD23" s="1423"/>
      <c r="AE23" s="1423"/>
      <c r="AF23" s="1423"/>
      <c r="AG23" s="1423"/>
      <c r="AH23" s="1423"/>
      <c r="AI23" s="1423"/>
      <c r="AJ23" s="1424"/>
    </row>
    <row r="24" spans="1:36" ht="39" customHeight="1" x14ac:dyDescent="0.15">
      <c r="A24" s="638"/>
      <c r="B24" s="1401" t="s">
        <v>1148</v>
      </c>
      <c r="C24" s="1401"/>
      <c r="D24" s="1401"/>
      <c r="E24" s="1401"/>
      <c r="F24" s="1401"/>
      <c r="G24" s="1401"/>
      <c r="H24" s="1401"/>
      <c r="I24" s="1401"/>
      <c r="J24" s="1401"/>
      <c r="K24" s="1401"/>
      <c r="L24" s="1401"/>
      <c r="M24" s="1401"/>
      <c r="N24" s="1401"/>
      <c r="O24" s="1401"/>
      <c r="P24" s="1401"/>
      <c r="Q24" s="1401"/>
      <c r="R24" s="1401"/>
      <c r="S24" s="1401"/>
      <c r="T24" s="1401"/>
      <c r="U24" s="1401"/>
      <c r="V24" s="1401"/>
      <c r="W24" s="1401"/>
      <c r="X24" s="1401"/>
      <c r="Y24" s="1401"/>
      <c r="Z24" s="1401"/>
      <c r="AA24" s="1401"/>
      <c r="AB24" s="1401"/>
      <c r="AC24" s="1401"/>
      <c r="AD24" s="1401"/>
      <c r="AE24" s="1401"/>
      <c r="AF24" s="1401"/>
      <c r="AG24" s="1401"/>
      <c r="AH24" s="1401"/>
      <c r="AI24" s="1401"/>
      <c r="AJ24" s="1401"/>
    </row>
    <row r="25" spans="1:36" ht="20.25" customHeight="1" x14ac:dyDescent="0.15">
      <c r="A25" s="638"/>
      <c r="B25" s="1402"/>
      <c r="C25" s="1402"/>
      <c r="D25" s="1402"/>
      <c r="E25" s="1402"/>
      <c r="F25" s="1402"/>
      <c r="G25" s="1402"/>
      <c r="H25" s="1402"/>
      <c r="I25" s="1402"/>
      <c r="J25" s="1402"/>
      <c r="K25" s="1402"/>
      <c r="L25" s="1402"/>
      <c r="M25" s="1402"/>
      <c r="N25" s="1402"/>
      <c r="O25" s="1402"/>
      <c r="P25" s="1402"/>
      <c r="Q25" s="1402"/>
      <c r="R25" s="1402"/>
      <c r="S25" s="1402"/>
      <c r="T25" s="1402"/>
      <c r="U25" s="1402"/>
      <c r="V25" s="1402"/>
      <c r="W25" s="1402"/>
      <c r="X25" s="1402"/>
      <c r="Y25" s="1402"/>
      <c r="Z25" s="1402"/>
      <c r="AA25" s="1402"/>
      <c r="AB25" s="1402"/>
      <c r="AC25" s="1402"/>
      <c r="AD25" s="1402"/>
      <c r="AE25" s="1402"/>
      <c r="AF25" s="1402"/>
      <c r="AG25" s="1402"/>
      <c r="AH25" s="1402"/>
      <c r="AI25" s="1402"/>
      <c r="AJ25" s="1402"/>
    </row>
    <row r="26" spans="1:36" ht="39" customHeight="1" x14ac:dyDescent="0.15">
      <c r="A26" s="638"/>
      <c r="B26" s="1402"/>
      <c r="C26" s="1402"/>
      <c r="D26" s="1402"/>
      <c r="E26" s="1402"/>
      <c r="F26" s="1402"/>
      <c r="G26" s="1402"/>
      <c r="H26" s="1402"/>
      <c r="I26" s="1402"/>
      <c r="J26" s="1402"/>
      <c r="K26" s="1402"/>
      <c r="L26" s="1402"/>
      <c r="M26" s="1402"/>
      <c r="N26" s="1402"/>
      <c r="O26" s="1402"/>
      <c r="P26" s="1402"/>
      <c r="Q26" s="1402"/>
      <c r="R26" s="1402"/>
      <c r="S26" s="1402"/>
      <c r="T26" s="1402"/>
      <c r="U26" s="1402"/>
      <c r="V26" s="1402"/>
      <c r="W26" s="1402"/>
      <c r="X26" s="1402"/>
      <c r="Y26" s="1402"/>
      <c r="Z26" s="1402"/>
      <c r="AA26" s="1402"/>
      <c r="AB26" s="1402"/>
      <c r="AC26" s="1402"/>
      <c r="AD26" s="1402"/>
      <c r="AE26" s="1402"/>
      <c r="AF26" s="1402"/>
      <c r="AG26" s="1402"/>
      <c r="AH26" s="1402"/>
      <c r="AI26" s="1402"/>
      <c r="AJ26" s="1402"/>
    </row>
    <row r="27" spans="1:36" ht="48.75" customHeight="1" x14ac:dyDescent="0.15">
      <c r="A27" s="638"/>
      <c r="B27" s="1402"/>
      <c r="C27" s="1402"/>
      <c r="D27" s="1402"/>
      <c r="E27" s="1402"/>
      <c r="F27" s="1402"/>
      <c r="G27" s="1402"/>
      <c r="H27" s="1402"/>
      <c r="I27" s="1402"/>
      <c r="J27" s="1402"/>
      <c r="K27" s="1402"/>
      <c r="L27" s="1402"/>
      <c r="M27" s="1402"/>
      <c r="N27" s="1402"/>
      <c r="O27" s="1402"/>
      <c r="P27" s="1402"/>
      <c r="Q27" s="1402"/>
      <c r="R27" s="1402"/>
      <c r="S27" s="1402"/>
      <c r="T27" s="1402"/>
      <c r="U27" s="1402"/>
      <c r="V27" s="1402"/>
      <c r="W27" s="1402"/>
      <c r="X27" s="1402"/>
      <c r="Y27" s="1402"/>
      <c r="Z27" s="1402"/>
      <c r="AA27" s="1402"/>
      <c r="AB27" s="1402"/>
      <c r="AC27" s="1402"/>
      <c r="AD27" s="1402"/>
      <c r="AE27" s="1402"/>
      <c r="AF27" s="1402"/>
      <c r="AG27" s="1402"/>
      <c r="AH27" s="1402"/>
      <c r="AI27" s="1402"/>
      <c r="AJ27" s="1402"/>
    </row>
    <row r="28" spans="1:36" x14ac:dyDescent="0.15">
      <c r="A28" s="638"/>
      <c r="B28" s="638"/>
      <c r="C28" s="638"/>
      <c r="D28" s="638"/>
      <c r="E28" s="638"/>
      <c r="F28" s="638"/>
      <c r="G28" s="638"/>
      <c r="H28" s="638"/>
      <c r="I28" s="638"/>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row>
    <row r="29" spans="1:36" x14ac:dyDescent="0.15">
      <c r="A29" s="638"/>
      <c r="B29" s="638"/>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H29" s="638"/>
      <c r="AI29" s="638"/>
      <c r="AJ29" s="638"/>
    </row>
  </sheetData>
  <mergeCells count="32">
    <mergeCell ref="B24:AJ27"/>
    <mergeCell ref="D11:K11"/>
    <mergeCell ref="M11:P11"/>
    <mergeCell ref="D12:E23"/>
    <mergeCell ref="F12:K13"/>
    <mergeCell ref="L12:AJ13"/>
    <mergeCell ref="F14:K17"/>
    <mergeCell ref="L14:AJ17"/>
    <mergeCell ref="F18:K23"/>
    <mergeCell ref="L18:AJ23"/>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1:H1"/>
    <mergeCell ref="B4:AJ4"/>
    <mergeCell ref="B6:K6"/>
    <mergeCell ref="L6:AJ6"/>
    <mergeCell ref="B7:K7"/>
    <mergeCell ref="L7:AJ7"/>
  </mergeCells>
  <phoneticPr fontId="5"/>
  <dataValidations count="1">
    <dataValidation type="list" errorStyle="warning" allowBlank="1" showInputMessage="1" showErrorMessage="1" sqref="Y9:AA10 AF9:AH10" xr:uid="{C8D561D8-1111-43E8-B4ED-9CB78D4F149C}">
      <formula1>"　,１,２,３,４,５"</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1</vt:i4>
      </vt:variant>
    </vt:vector>
  </HeadingPairs>
  <TitlesOfParts>
    <vt:vector size="53" baseType="lpstr">
      <vt:lpstr>変更届書類一覧 ①</vt:lpstr>
      <vt:lpstr>変更届書類一覧 ②（加算）</vt:lpstr>
      <vt:lpstr>変更届出書</vt:lpstr>
      <vt:lpstr>2 別紙</vt:lpstr>
      <vt:lpstr>付表４</vt:lpstr>
      <vt:lpstr>体制等状況一覧</vt:lpstr>
      <vt:lpstr>別紙８-２重度障害者支援加算（短期入所）</vt:lpstr>
      <vt:lpstr>別紙16栄養士配置加算・栄養マネジメント加算</vt:lpstr>
      <vt:lpstr>別紙10食事提供体制加算</vt:lpstr>
      <vt:lpstr>7-2　食事提供体制（確認事項）</vt:lpstr>
      <vt:lpstr>7-2　食事提供リスト</vt:lpstr>
      <vt:lpstr>7-2　食事提供リスト【記載例】</vt:lpstr>
      <vt:lpstr>7-2　実費徴収の状況</vt:lpstr>
      <vt:lpstr>7-2　実費徴収の状況【記載例】</vt:lpstr>
      <vt:lpstr>7-2　（参考）食事提供に関する条例等</vt:lpstr>
      <vt:lpstr>別紙48送迎加算</vt:lpstr>
      <vt:lpstr>別紙３-２福祉専門職員の配置加算（共生型短期）</vt:lpstr>
      <vt:lpstr>別紙15医療連携体制加算（Ⅶ)・医療連携体制加算（Ⅸ）</vt:lpstr>
      <vt:lpstr>11 医療連携体制加算（Ⅸ）の概要</vt:lpstr>
      <vt:lpstr>別紙５常勤看護職員等配置加算・看護職員配置加算</vt:lpstr>
      <vt:lpstr>別紙47地域生活支援拠点等に関連する加算</vt:lpstr>
      <vt:lpstr>14　建物面積表 </vt:lpstr>
      <vt:lpstr>14　建物面積表（記載例）</vt:lpstr>
      <vt:lpstr>15　設備・備品一覧</vt:lpstr>
      <vt:lpstr>15　設備・備品一覧（記載例）</vt:lpstr>
      <vt:lpstr>16　管理者・経歴書</vt:lpstr>
      <vt:lpstr>16　管理者・経歴書 (記載例)</vt:lpstr>
      <vt:lpstr>17　（ＧＨ・ＳＳ合築用）職員配置状況票</vt:lpstr>
      <vt:lpstr>17　（ＧＨ・ＳＳ合築用）職員配置状況票（記入例）</vt:lpstr>
      <vt:lpstr>勤務形態一覧表（短期入所・併設型）</vt:lpstr>
      <vt:lpstr>勤務形態一覧表（短期入所・空床利用型）</vt:lpstr>
      <vt:lpstr>勤務形態一覧表（短期入所・単独型）</vt:lpstr>
      <vt:lpstr>（標準様式１）主たる障害特定理由</vt:lpstr>
      <vt:lpstr>（標準様式２）苦情解決措置の概要</vt:lpstr>
      <vt:lpstr>21　協力医療機関</vt:lpstr>
      <vt:lpstr>21　協力医療機関 (記載例)</vt:lpstr>
      <vt:lpstr>22　協定書（記載例）</vt:lpstr>
      <vt:lpstr>標準様式３（誓約書）</vt:lpstr>
      <vt:lpstr>別紙①</vt:lpstr>
      <vt:lpstr>24　事業開始届</vt:lpstr>
      <vt:lpstr>24　事業開始届【記入例】</vt:lpstr>
      <vt:lpstr>25　事業計画書【参考】</vt:lpstr>
      <vt:lpstr>26　収支予算書</vt:lpstr>
      <vt:lpstr>26　収支予算書（記載例）</vt:lpstr>
      <vt:lpstr>27　耐震化調査</vt:lpstr>
      <vt:lpstr>28　社会・労働保険加入状況確認票</vt:lpstr>
      <vt:lpstr>29　消防関係状況確認書</vt:lpstr>
      <vt:lpstr>29　消防関係状況確認書（留意事項）</vt:lpstr>
      <vt:lpstr>30　メールアドレス登録票</vt:lpstr>
      <vt:lpstr>31　業務管理体制変更届</vt:lpstr>
      <vt:lpstr>31　業務管理体制変更届（記載例）</vt:lpstr>
      <vt:lpstr>32　別表　事業所一覧</vt:lpstr>
      <vt:lpstr>'2 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2026-03-25T10:04:05Z</dcterms:modified>
</cp:coreProperties>
</file>