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60300 保健対策課\11　放射線\15　中核市\●私立学校補助関連\4年度\ホームページ\"/>
    </mc:Choice>
  </mc:AlternateContent>
  <bookViews>
    <workbookView xWindow="12000" yWindow="-15" windowWidth="12045" windowHeight="10125"/>
  </bookViews>
  <sheets>
    <sheet name="12、13号 " sheetId="4" r:id="rId1"/>
    <sheet name="14号" sheetId="1" r:id="rId2"/>
    <sheet name="15号" sheetId="5" r:id="rId3"/>
    <sheet name="第16号" sheetId="6" r:id="rId4"/>
  </sheets>
  <definedNames>
    <definedName name="_xlnm.Print_Area" localSheetId="0">'12、13号 '!$A$3:$X$38</definedName>
    <definedName name="_xlnm.Print_Area" localSheetId="3">第16号!$A$1:$F$32</definedName>
  </definedNames>
  <calcPr calcId="162913"/>
</workbook>
</file>

<file path=xl/calcChain.xml><?xml version="1.0" encoding="utf-8"?>
<calcChain xmlns="http://schemas.openxmlformats.org/spreadsheetml/2006/main">
  <c r="K32" i="1" l="1"/>
  <c r="K27" i="1"/>
  <c r="K22" i="1"/>
  <c r="K17" i="1"/>
  <c r="K12" i="1"/>
  <c r="E24" i="6" l="1"/>
  <c r="E25" i="6" s="1"/>
  <c r="N17" i="1" l="1"/>
  <c r="N22" i="1"/>
  <c r="N27" i="1"/>
  <c r="N32" i="1"/>
  <c r="N12" i="1"/>
  <c r="E17" i="1"/>
  <c r="E22" i="1"/>
  <c r="E27" i="1"/>
  <c r="E32" i="1"/>
  <c r="E12" i="1"/>
  <c r="H17" i="1"/>
  <c r="H22" i="1"/>
  <c r="H27" i="1"/>
  <c r="H32" i="1"/>
  <c r="H12" i="1"/>
  <c r="E37" i="1" l="1"/>
  <c r="Q27" i="1"/>
  <c r="E8" i="6" l="1"/>
  <c r="B9" i="6"/>
  <c r="C24" i="6"/>
  <c r="C25" i="6" s="1"/>
  <c r="F24" i="5"/>
  <c r="H24" i="5"/>
  <c r="D24" i="5"/>
  <c r="F18" i="5"/>
  <c r="F25" i="5" s="1"/>
  <c r="H18" i="5"/>
  <c r="D18" i="5"/>
  <c r="D25" i="5" s="1"/>
  <c r="Q22" i="1"/>
  <c r="F37" i="1"/>
  <c r="H37" i="1"/>
  <c r="I37" i="1"/>
  <c r="L37" i="1"/>
  <c r="N37" i="1"/>
  <c r="P37" i="1"/>
  <c r="C37" i="1"/>
  <c r="K37" i="1"/>
  <c r="Q32" i="1"/>
  <c r="Q17" i="1"/>
  <c r="J25" i="4"/>
  <c r="J35" i="4" s="1"/>
  <c r="G25" i="4"/>
  <c r="G35" i="4" s="1"/>
  <c r="D25" i="4"/>
  <c r="D35" i="4" s="1"/>
  <c r="F12" i="4"/>
  <c r="H25" i="5" l="1"/>
  <c r="M35" i="4"/>
  <c r="Q12" i="1"/>
  <c r="Q37" i="1" s="1"/>
  <c r="J12" i="4" l="1"/>
  <c r="L12" i="4" l="1"/>
  <c r="P12" i="4" s="1"/>
  <c r="T12" i="4" l="1"/>
  <c r="E10" i="6"/>
  <c r="E11" i="6" s="1"/>
</calcChain>
</file>

<file path=xl/sharedStrings.xml><?xml version="1.0" encoding="utf-8"?>
<sst xmlns="http://schemas.openxmlformats.org/spreadsheetml/2006/main" count="164" uniqueCount="131">
  <si>
    <t>八王子市私立学校等結核予防費補助金</t>
  </si>
  <si>
    <t>健康診断費</t>
  </si>
  <si>
    <t>委託料</t>
  </si>
  <si>
    <t>間接撮影</t>
  </si>
  <si>
    <t>直接撮影</t>
  </si>
  <si>
    <t>レンズカメラ</t>
  </si>
  <si>
    <t>70㎜</t>
  </si>
  <si>
    <t>ミラーカメラ</t>
  </si>
  <si>
    <t>100㎜</t>
  </si>
  <si>
    <t>単価</t>
  </si>
  <si>
    <t>金額</t>
  </si>
  <si>
    <t>合　　　　計</t>
  </si>
  <si>
    <t>学校・施設名</t>
    <phoneticPr fontId="5"/>
  </si>
  <si>
    <t>区　分</t>
    <phoneticPr fontId="5"/>
  </si>
  <si>
    <t>その他</t>
    <rPh sb="2" eb="3">
      <t>タ</t>
    </rPh>
    <phoneticPr fontId="5"/>
  </si>
  <si>
    <t>費目</t>
    <rPh sb="0" eb="2">
      <t>ヒモク</t>
    </rPh>
    <phoneticPr fontId="5"/>
  </si>
  <si>
    <t>金額</t>
    <rPh sb="0" eb="1">
      <t>キン</t>
    </rPh>
    <rPh sb="1" eb="2">
      <t>ガク</t>
    </rPh>
    <phoneticPr fontId="5"/>
  </si>
  <si>
    <t>支出済額内訳書</t>
    <rPh sb="0" eb="2">
      <t>シシュツ</t>
    </rPh>
    <rPh sb="2" eb="3">
      <t>ズ</t>
    </rPh>
    <rPh sb="3" eb="4">
      <t>ガク</t>
    </rPh>
    <rPh sb="4" eb="7">
      <t>ウチワケショ</t>
    </rPh>
    <phoneticPr fontId="5"/>
  </si>
  <si>
    <t>第14号様式(第8条関係)</t>
    <phoneticPr fontId="5"/>
  </si>
  <si>
    <t>人数</t>
    <rPh sb="0" eb="2">
      <t>ニンズウ</t>
    </rPh>
    <phoneticPr fontId="5"/>
  </si>
  <si>
    <t xml:space="preserve">            ※合計金額は第１２号様式のＤと同額のこと　</t>
    <phoneticPr fontId="5"/>
  </si>
  <si>
    <t>※印刷範囲は変えないでください。</t>
    <rPh sb="1" eb="3">
      <t>インサツ</t>
    </rPh>
    <rPh sb="3" eb="5">
      <t>ハンイ</t>
    </rPh>
    <rPh sb="6" eb="7">
      <t>カ</t>
    </rPh>
    <phoneticPr fontId="9"/>
  </si>
  <si>
    <t>　 なお、色付きの欄には計算式が入っています。</t>
    <rPh sb="5" eb="6">
      <t>イロ</t>
    </rPh>
    <rPh sb="6" eb="7">
      <t>ツ</t>
    </rPh>
    <rPh sb="9" eb="10">
      <t>ラン</t>
    </rPh>
    <rPh sb="12" eb="14">
      <t>ケイサン</t>
    </rPh>
    <rPh sb="14" eb="15">
      <t>シキ</t>
    </rPh>
    <rPh sb="16" eb="17">
      <t>ハイ</t>
    </rPh>
    <phoneticPr fontId="9"/>
  </si>
  <si>
    <t>第１２号様式(第１３条関係)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9"/>
  </si>
  <si>
    <t>八　王　子　市　私　立　学　校　等　結　核　予　防　費　補　助　金</t>
    <phoneticPr fontId="9"/>
  </si>
  <si>
    <t>支　　出　　済　　額　　調　　書</t>
    <rPh sb="0" eb="1">
      <t>ササ</t>
    </rPh>
    <rPh sb="3" eb="4">
      <t>デ</t>
    </rPh>
    <rPh sb="6" eb="7">
      <t>スミ</t>
    </rPh>
    <rPh sb="9" eb="10">
      <t>ガク</t>
    </rPh>
    <rPh sb="12" eb="13">
      <t>シラベ</t>
    </rPh>
    <rPh sb="15" eb="16">
      <t>ショ</t>
    </rPh>
    <phoneticPr fontId="9"/>
  </si>
  <si>
    <t>　</t>
    <phoneticPr fontId="9"/>
  </si>
  <si>
    <t>総　事　業　費</t>
    <rPh sb="0" eb="1">
      <t>フサ</t>
    </rPh>
    <rPh sb="2" eb="3">
      <t>コト</t>
    </rPh>
    <rPh sb="4" eb="5">
      <t>ギョウ</t>
    </rPh>
    <rPh sb="6" eb="7">
      <t>ヒ</t>
    </rPh>
    <phoneticPr fontId="9"/>
  </si>
  <si>
    <t>寄　　附　　金
その他の収入額</t>
    <rPh sb="0" eb="1">
      <t>ヤドリキ</t>
    </rPh>
    <rPh sb="3" eb="4">
      <t>フ</t>
    </rPh>
    <rPh sb="6" eb="7">
      <t>キン</t>
    </rPh>
    <rPh sb="10" eb="11">
      <t>タ</t>
    </rPh>
    <rPh sb="12" eb="14">
      <t>シュウニュウ</t>
    </rPh>
    <rPh sb="14" eb="15">
      <t>ガク</t>
    </rPh>
    <phoneticPr fontId="9"/>
  </si>
  <si>
    <t>差　引　額</t>
    <rPh sb="0" eb="1">
      <t>サ</t>
    </rPh>
    <rPh sb="2" eb="3">
      <t>イン</t>
    </rPh>
    <rPh sb="4" eb="5">
      <t>ガク</t>
    </rPh>
    <phoneticPr fontId="9"/>
  </si>
  <si>
    <t>対　象　経　費　の
支　出　済　額</t>
    <rPh sb="0" eb="1">
      <t>タイ</t>
    </rPh>
    <rPh sb="2" eb="3">
      <t>ゾウ</t>
    </rPh>
    <rPh sb="4" eb="5">
      <t>キョウ</t>
    </rPh>
    <rPh sb="6" eb="7">
      <t>ヒ</t>
    </rPh>
    <rPh sb="10" eb="11">
      <t>ササ</t>
    </rPh>
    <rPh sb="12" eb="13">
      <t>デ</t>
    </rPh>
    <rPh sb="14" eb="15">
      <t>スミ</t>
    </rPh>
    <rPh sb="16" eb="17">
      <t>ガク</t>
    </rPh>
    <phoneticPr fontId="9"/>
  </si>
  <si>
    <t>基　準　算　定　額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9"/>
  </si>
  <si>
    <t>補　助　基　本　額</t>
    <rPh sb="0" eb="1">
      <t>タスク</t>
    </rPh>
    <rPh sb="2" eb="3">
      <t>スケ</t>
    </rPh>
    <rPh sb="4" eb="5">
      <t>モト</t>
    </rPh>
    <rPh sb="6" eb="7">
      <t>ホン</t>
    </rPh>
    <rPh sb="8" eb="9">
      <t>ガク</t>
    </rPh>
    <phoneticPr fontId="9"/>
  </si>
  <si>
    <t>補　助　率</t>
    <rPh sb="0" eb="1">
      <t>タスク</t>
    </rPh>
    <rPh sb="2" eb="3">
      <t>スケ</t>
    </rPh>
    <rPh sb="4" eb="5">
      <t>リツ</t>
    </rPh>
    <phoneticPr fontId="9"/>
  </si>
  <si>
    <t>補　助　所　要　額</t>
    <rPh sb="0" eb="1">
      <t>タスク</t>
    </rPh>
    <rPh sb="2" eb="3">
      <t>スケ</t>
    </rPh>
    <rPh sb="4" eb="5">
      <t>ショ</t>
    </rPh>
    <rPh sb="6" eb="7">
      <t>ヨウ</t>
    </rPh>
    <rPh sb="8" eb="9">
      <t>ガク</t>
    </rPh>
    <phoneticPr fontId="9"/>
  </si>
  <si>
    <t>交付決定額</t>
    <rPh sb="0" eb="2">
      <t>コウフ</t>
    </rPh>
    <rPh sb="2" eb="4">
      <t>ケッテイ</t>
    </rPh>
    <rPh sb="4" eb="5">
      <t>ガク</t>
    </rPh>
    <phoneticPr fontId="9"/>
  </si>
  <si>
    <t>差額</t>
    <rPh sb="0" eb="2">
      <t>サガク</t>
    </rPh>
    <phoneticPr fontId="9"/>
  </si>
  <si>
    <t>(A)</t>
    <phoneticPr fontId="9"/>
  </si>
  <si>
    <t>(B)</t>
    <phoneticPr fontId="9"/>
  </si>
  <si>
    <t>（C) ＝ (A) － (B)</t>
    <phoneticPr fontId="9"/>
  </si>
  <si>
    <t>(D)</t>
    <phoneticPr fontId="9"/>
  </si>
  <si>
    <t>(E)　　　　　　　　　　　　　　　　　　　　　　　　　　　　　　　　　　　　　　　　　</t>
    <phoneticPr fontId="9"/>
  </si>
  <si>
    <t>(F)=(C)、(D)、(Ｅ)のいずれか低い額</t>
    <rPh sb="20" eb="21">
      <t>ヒク</t>
    </rPh>
    <rPh sb="22" eb="23">
      <t>ガク</t>
    </rPh>
    <phoneticPr fontId="9"/>
  </si>
  <si>
    <t>(G)</t>
    <phoneticPr fontId="9"/>
  </si>
  <si>
    <t>(Ｉ)</t>
    <phoneticPr fontId="9"/>
  </si>
  <si>
    <t>(Ｊ)＝(Ｈ)-(Ｉ)</t>
    <phoneticPr fontId="9"/>
  </si>
  <si>
    <t>円</t>
    <rPh sb="0" eb="1">
      <t>エン</t>
    </rPh>
    <phoneticPr fontId="9"/>
  </si>
  <si>
    <t>２／３</t>
    <phoneticPr fontId="9"/>
  </si>
  <si>
    <t>第１３号様式(第１３条関係)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9"/>
  </si>
  <si>
    <t>　　　基　　　準　　　算　　　定　　　額　　　内　　　訳　　　書　（　実　　　績　）</t>
    <rPh sb="3" eb="4">
      <t>モト</t>
    </rPh>
    <rPh sb="7" eb="8">
      <t>ジュン</t>
    </rPh>
    <rPh sb="11" eb="12">
      <t>ザン</t>
    </rPh>
    <rPh sb="15" eb="16">
      <t>サダム</t>
    </rPh>
    <rPh sb="19" eb="20">
      <t>ガク</t>
    </rPh>
    <rPh sb="23" eb="24">
      <t>ナイ</t>
    </rPh>
    <rPh sb="27" eb="28">
      <t>ヤク</t>
    </rPh>
    <rPh sb="31" eb="32">
      <t>ショ</t>
    </rPh>
    <rPh sb="35" eb="36">
      <t>ジツ</t>
    </rPh>
    <rPh sb="39" eb="40">
      <t>イサオ</t>
    </rPh>
    <phoneticPr fontId="9"/>
  </si>
  <si>
    <t>X　　　　　線　　　　　撮　　　　　影</t>
    <rPh sb="6" eb="7">
      <t>セン</t>
    </rPh>
    <rPh sb="12" eb="13">
      <t>サツ</t>
    </rPh>
    <rPh sb="18" eb="19">
      <t>カゲ</t>
    </rPh>
    <phoneticPr fontId="9"/>
  </si>
  <si>
    <t>合　　　　　　　　計</t>
    <rPh sb="0" eb="1">
      <t>ゴウ</t>
    </rPh>
    <rPh sb="9" eb="10">
      <t>ケイ</t>
    </rPh>
    <phoneticPr fontId="9"/>
  </si>
  <si>
    <t>区　　　　　　　　　　分</t>
    <rPh sb="0" eb="1">
      <t>ク</t>
    </rPh>
    <rPh sb="11" eb="12">
      <t>ブン</t>
    </rPh>
    <phoneticPr fontId="9"/>
  </si>
  <si>
    <t>医　　療　　機　　関　　実　　施</t>
    <rPh sb="0" eb="1">
      <t>イ</t>
    </rPh>
    <rPh sb="3" eb="4">
      <t>イヤス</t>
    </rPh>
    <rPh sb="6" eb="7">
      <t>キ</t>
    </rPh>
    <rPh sb="9" eb="10">
      <t>カン</t>
    </rPh>
    <rPh sb="12" eb="13">
      <t>ミノル</t>
    </rPh>
    <rPh sb="15" eb="16">
      <t>シ</t>
    </rPh>
    <phoneticPr fontId="9"/>
  </si>
  <si>
    <t>レンズ
カメラ</t>
    <phoneticPr fontId="9"/>
  </si>
  <si>
    <t>70ｍｍ
ミラーカメラ</t>
    <phoneticPr fontId="9"/>
  </si>
  <si>
    <t>100ｍｍ
ミラーカメラ（注）</t>
    <rPh sb="13" eb="14">
      <t>チュウ</t>
    </rPh>
    <phoneticPr fontId="9"/>
  </si>
  <si>
    <t>　(注）一次検診として実施する直接撮影に</t>
    <rPh sb="2" eb="3">
      <t>チュウ</t>
    </rPh>
    <rPh sb="4" eb="6">
      <t>イチジ</t>
    </rPh>
    <rPh sb="6" eb="8">
      <t>ケンシン</t>
    </rPh>
    <rPh sb="11" eb="13">
      <t>ジッシ</t>
    </rPh>
    <rPh sb="15" eb="17">
      <t>チョクセツ</t>
    </rPh>
    <rPh sb="17" eb="19">
      <t>サツエイ</t>
    </rPh>
    <phoneticPr fontId="9"/>
  </si>
  <si>
    <t>補　助　基　準　単　価　　　(A)</t>
    <rPh sb="0" eb="1">
      <t>タスク</t>
    </rPh>
    <rPh sb="2" eb="3">
      <t>スケ</t>
    </rPh>
    <rPh sb="4" eb="5">
      <t>モト</t>
    </rPh>
    <rPh sb="6" eb="7">
      <t>ジュン</t>
    </rPh>
    <rPh sb="8" eb="9">
      <t>タン</t>
    </rPh>
    <rPh sb="10" eb="11">
      <t>アタイ</t>
    </rPh>
    <phoneticPr fontId="9"/>
  </si>
  <si>
    <t>　　　　ついては医療機関100mmﾐﾗｰｶﾒﾗに</t>
    <rPh sb="8" eb="10">
      <t>イリョウ</t>
    </rPh>
    <rPh sb="10" eb="12">
      <t>キカン</t>
    </rPh>
    <phoneticPr fontId="9"/>
  </si>
  <si>
    <t>　　　　計上して下さい</t>
    <rPh sb="4" eb="6">
      <t>ケイジョウ</t>
    </rPh>
    <rPh sb="8" eb="9">
      <t>クダ</t>
    </rPh>
    <phoneticPr fontId="9"/>
  </si>
  <si>
    <t>実　　施　　人　　数　　　　　(B)</t>
    <rPh sb="0" eb="1">
      <t>ミノル</t>
    </rPh>
    <rPh sb="3" eb="4">
      <t>シ</t>
    </rPh>
    <rPh sb="6" eb="7">
      <t>ヒト</t>
    </rPh>
    <rPh sb="9" eb="10">
      <t>カズ</t>
    </rPh>
    <phoneticPr fontId="9"/>
  </si>
  <si>
    <t>内</t>
    <rPh sb="0" eb="1">
      <t>ウチ</t>
    </rPh>
    <phoneticPr fontId="9"/>
  </si>
  <si>
    <t>訳</t>
    <rPh sb="0" eb="1">
      <t>ワケ</t>
    </rPh>
    <phoneticPr fontId="9"/>
  </si>
  <si>
    <t>※</t>
    <phoneticPr fontId="9"/>
  </si>
  <si>
    <t>基　準　算　定　額　　(A) × (B)</t>
    <rPh sb="0" eb="1">
      <t>モト</t>
    </rPh>
    <rPh sb="2" eb="3">
      <t>ジュン</t>
    </rPh>
    <rPh sb="4" eb="5">
      <t>ザン</t>
    </rPh>
    <rPh sb="6" eb="7">
      <t>サダム</t>
    </rPh>
    <rPh sb="8" eb="9">
      <t>ガク</t>
    </rPh>
    <phoneticPr fontId="9"/>
  </si>
  <si>
    <t>(注）※　内訳には、八王子市内の学校(施設）名ごとの対象人数 ( 学校等は当該年度入学した学生又は生徒 ) を記入してください。</t>
    <rPh sb="1" eb="2">
      <t>チュウ</t>
    </rPh>
    <rPh sb="5" eb="7">
      <t>ウチワケ</t>
    </rPh>
    <rPh sb="10" eb="13">
      <t>ハチオウジ</t>
    </rPh>
    <rPh sb="13" eb="14">
      <t>シ</t>
    </rPh>
    <rPh sb="14" eb="15">
      <t>ナイ</t>
    </rPh>
    <rPh sb="16" eb="18">
      <t>ガッコウ</t>
    </rPh>
    <rPh sb="19" eb="21">
      <t>シセツ</t>
    </rPh>
    <rPh sb="22" eb="23">
      <t>ナ</t>
    </rPh>
    <rPh sb="26" eb="28">
      <t>タイショウ</t>
    </rPh>
    <rPh sb="28" eb="30">
      <t>ニンズウ</t>
    </rPh>
    <rPh sb="33" eb="35">
      <t>ガッコウ</t>
    </rPh>
    <rPh sb="35" eb="36">
      <t>ナド</t>
    </rPh>
    <rPh sb="37" eb="39">
      <t>トウガイ</t>
    </rPh>
    <rPh sb="39" eb="41">
      <t>ネンド</t>
    </rPh>
    <rPh sb="41" eb="43">
      <t>ニュウガク</t>
    </rPh>
    <rPh sb="45" eb="47">
      <t>ガクセイ</t>
    </rPh>
    <rPh sb="47" eb="48">
      <t>マタ</t>
    </rPh>
    <rPh sb="49" eb="51">
      <t>セイト</t>
    </rPh>
    <rPh sb="55" eb="57">
      <t>キニュウ</t>
    </rPh>
    <phoneticPr fontId="9"/>
  </si>
  <si>
    <t>　　　※　施設においては、65歳以上の者が対象となります。</t>
    <rPh sb="5" eb="7">
      <t>シセツ</t>
    </rPh>
    <rPh sb="15" eb="16">
      <t>サイ</t>
    </rPh>
    <rPh sb="16" eb="18">
      <t>イジョウ</t>
    </rPh>
    <rPh sb="19" eb="20">
      <t>モノ</t>
    </rPh>
    <rPh sb="21" eb="23">
      <t>タイショウ</t>
    </rPh>
    <phoneticPr fontId="9"/>
  </si>
  <si>
    <t>第15号様式(第12条関係)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9"/>
  </si>
  <si>
    <t>八王子市私立学校等結核予防費補助金</t>
    <rPh sb="0" eb="4">
      <t>ハチオウジシ</t>
    </rPh>
    <rPh sb="4" eb="6">
      <t>シリツ</t>
    </rPh>
    <rPh sb="6" eb="8">
      <t>ガッコウ</t>
    </rPh>
    <rPh sb="8" eb="9">
      <t>トウ</t>
    </rPh>
    <rPh sb="9" eb="11">
      <t>ケッカク</t>
    </rPh>
    <rPh sb="11" eb="13">
      <t>ヨボウ</t>
    </rPh>
    <rPh sb="13" eb="14">
      <t>ヒ</t>
    </rPh>
    <rPh sb="14" eb="17">
      <t>ホジョキン</t>
    </rPh>
    <phoneticPr fontId="9"/>
  </si>
  <si>
    <t>　　　　　　</t>
    <phoneticPr fontId="9"/>
  </si>
  <si>
    <t>(単位：人）</t>
    <rPh sb="1" eb="3">
      <t>タンイ</t>
    </rPh>
    <rPh sb="4" eb="5">
      <t>ニン</t>
    </rPh>
    <phoneticPr fontId="9"/>
  </si>
  <si>
    <t>区　　　　　分</t>
    <rPh sb="0" eb="1">
      <t>ク</t>
    </rPh>
    <rPh sb="6" eb="7">
      <t>ブン</t>
    </rPh>
    <phoneticPr fontId="9"/>
  </si>
  <si>
    <t>対象者</t>
    <rPh sb="0" eb="1">
      <t>ツイ</t>
    </rPh>
    <rPh sb="1" eb="2">
      <t>ゾウ</t>
    </rPh>
    <rPh sb="2" eb="3">
      <t>シャ</t>
    </rPh>
    <phoneticPr fontId="9"/>
  </si>
  <si>
    <t>実施者</t>
    <rPh sb="0" eb="2">
      <t>ジッシ</t>
    </rPh>
    <rPh sb="2" eb="3">
      <t>シャ</t>
    </rPh>
    <phoneticPr fontId="9"/>
  </si>
  <si>
    <t>X線撮影</t>
    <rPh sb="1" eb="2">
      <t>セン</t>
    </rPh>
    <rPh sb="2" eb="4">
      <t>サツエイ</t>
    </rPh>
    <phoneticPr fontId="9"/>
  </si>
  <si>
    <t>高等学校等生徒</t>
    <rPh sb="0" eb="2">
      <t>コウトウ</t>
    </rPh>
    <rPh sb="2" eb="5">
      <t>ガッコウトウ</t>
    </rPh>
    <rPh sb="5" eb="7">
      <t>セイト</t>
    </rPh>
    <phoneticPr fontId="9"/>
  </si>
  <si>
    <t>学</t>
    <rPh sb="0" eb="1">
      <t>ガク</t>
    </rPh>
    <phoneticPr fontId="9"/>
  </si>
  <si>
    <t>校</t>
    <rPh sb="0" eb="1">
      <t>コウ</t>
    </rPh>
    <phoneticPr fontId="9"/>
  </si>
  <si>
    <t>名</t>
    <rPh sb="0" eb="1">
      <t>ナ</t>
    </rPh>
    <phoneticPr fontId="9"/>
  </si>
  <si>
    <t>計</t>
    <rPh sb="0" eb="1">
      <t>ケイ</t>
    </rPh>
    <phoneticPr fontId="9"/>
  </si>
  <si>
    <t>大学・短大・施設入所者</t>
    <rPh sb="0" eb="2">
      <t>ダイガク</t>
    </rPh>
    <rPh sb="3" eb="5">
      <t>タンダイ</t>
    </rPh>
    <rPh sb="6" eb="8">
      <t>シセツ</t>
    </rPh>
    <rPh sb="8" eb="11">
      <t>ニュウショシャ</t>
    </rPh>
    <phoneticPr fontId="9"/>
  </si>
  <si>
    <t>施</t>
    <rPh sb="0" eb="1">
      <t>シ</t>
    </rPh>
    <phoneticPr fontId="9"/>
  </si>
  <si>
    <t>設</t>
    <rPh sb="0" eb="1">
      <t>セツ</t>
    </rPh>
    <phoneticPr fontId="9"/>
  </si>
  <si>
    <t>　　　　　合　　　　　　　　　　　　計　　　　</t>
    <rPh sb="5" eb="6">
      <t>ゴウ</t>
    </rPh>
    <rPh sb="18" eb="19">
      <t>ケイ</t>
    </rPh>
    <phoneticPr fontId="9"/>
  </si>
  <si>
    <t>※　学校等が複数ある場合は、本様式を複写し、各学校・施設等ごとに記入してください。</t>
    <rPh sb="2" eb="4">
      <t>ガッコウ</t>
    </rPh>
    <rPh sb="4" eb="5">
      <t>トウ</t>
    </rPh>
    <rPh sb="6" eb="8">
      <t>フクスウ</t>
    </rPh>
    <rPh sb="10" eb="12">
      <t>バアイ</t>
    </rPh>
    <rPh sb="14" eb="15">
      <t>ホン</t>
    </rPh>
    <rPh sb="15" eb="17">
      <t>ヨウシキ</t>
    </rPh>
    <rPh sb="18" eb="20">
      <t>フクシャ</t>
    </rPh>
    <rPh sb="22" eb="23">
      <t>カク</t>
    </rPh>
    <rPh sb="23" eb="25">
      <t>ガッコウ</t>
    </rPh>
    <rPh sb="26" eb="28">
      <t>シセツ</t>
    </rPh>
    <rPh sb="28" eb="29">
      <t>トウ</t>
    </rPh>
    <rPh sb="32" eb="34">
      <t>キニュウ</t>
    </rPh>
    <phoneticPr fontId="9"/>
  </si>
  <si>
    <t>第16号様式(第12条関係)</t>
    <rPh sb="0" eb="1">
      <t>ダイ</t>
    </rPh>
    <rPh sb="3" eb="4">
      <t>ゴウ</t>
    </rPh>
    <rPh sb="4" eb="6">
      <t>ヨウシキ</t>
    </rPh>
    <rPh sb="7" eb="8">
      <t>ダイ</t>
    </rPh>
    <rPh sb="10" eb="11">
      <t>ジョウ</t>
    </rPh>
    <rPh sb="11" eb="13">
      <t>カンケイ</t>
    </rPh>
    <phoneticPr fontId="9"/>
  </si>
  <si>
    <t>〔事業実施額〕</t>
    <rPh sb="1" eb="3">
      <t>ジギョウ</t>
    </rPh>
    <rPh sb="3" eb="5">
      <t>ジッシ</t>
    </rPh>
    <rPh sb="5" eb="6">
      <t>ガク</t>
    </rPh>
    <phoneticPr fontId="9"/>
  </si>
  <si>
    <t>総事業費</t>
    <rPh sb="0" eb="4">
      <t>ソウジギョウヒ</t>
    </rPh>
    <phoneticPr fontId="9"/>
  </si>
  <si>
    <t>内　　　　訳</t>
    <rPh sb="0" eb="1">
      <t>ウチ</t>
    </rPh>
    <rPh sb="5" eb="6">
      <t>ヤク</t>
    </rPh>
    <phoneticPr fontId="9"/>
  </si>
  <si>
    <t>　　　　　　　　　　　円（A）</t>
    <rPh sb="11" eb="12">
      <t>エン</t>
    </rPh>
    <phoneticPr fontId="9"/>
  </si>
  <si>
    <t>寄附金その他の収入額（B)</t>
    <rPh sb="0" eb="3">
      <t>キフキン</t>
    </rPh>
    <rPh sb="5" eb="6">
      <t>タ</t>
    </rPh>
    <rPh sb="7" eb="9">
      <t>シュウニュウ</t>
    </rPh>
    <rPh sb="9" eb="10">
      <t>ガク</t>
    </rPh>
    <phoneticPr fontId="9"/>
  </si>
  <si>
    <t>結核予防費補助金（C)</t>
    <rPh sb="0" eb="2">
      <t>ケッカク</t>
    </rPh>
    <rPh sb="2" eb="4">
      <t>ヨボウ</t>
    </rPh>
    <rPh sb="4" eb="5">
      <t>ヒ</t>
    </rPh>
    <rPh sb="5" eb="8">
      <t>ホジョキン</t>
    </rPh>
    <phoneticPr fontId="9"/>
  </si>
  <si>
    <t>事業予算(D)＝（A)－(B)－（C)</t>
    <rPh sb="0" eb="2">
      <t>ジギョウ</t>
    </rPh>
    <rPh sb="2" eb="4">
      <t>ヨサン</t>
    </rPh>
    <phoneticPr fontId="9"/>
  </si>
  <si>
    <t>〔事業経費決算額〕</t>
    <rPh sb="1" eb="3">
      <t>ジギョウ</t>
    </rPh>
    <rPh sb="3" eb="5">
      <t>ケイヒ</t>
    </rPh>
    <rPh sb="5" eb="7">
      <t>ケッサン</t>
    </rPh>
    <rPh sb="7" eb="8">
      <t>ガク</t>
    </rPh>
    <phoneticPr fontId="9"/>
  </si>
  <si>
    <t>区分</t>
    <rPh sb="0" eb="2">
      <t>クブン</t>
    </rPh>
    <phoneticPr fontId="9"/>
  </si>
  <si>
    <t>総　事　業　経　費</t>
    <rPh sb="0" eb="1">
      <t>ソウ</t>
    </rPh>
    <rPh sb="2" eb="3">
      <t>コト</t>
    </rPh>
    <rPh sb="4" eb="5">
      <t>ギョウ</t>
    </rPh>
    <rPh sb="6" eb="7">
      <t>キョウ</t>
    </rPh>
    <rPh sb="8" eb="9">
      <t>ヒ</t>
    </rPh>
    <phoneticPr fontId="9"/>
  </si>
  <si>
    <t>対　象　経　費</t>
    <rPh sb="0" eb="1">
      <t>タイ</t>
    </rPh>
    <rPh sb="2" eb="3">
      <t>ゾウ</t>
    </rPh>
    <rPh sb="4" eb="5">
      <t>キョウ</t>
    </rPh>
    <rPh sb="6" eb="7">
      <t>ヒ</t>
    </rPh>
    <phoneticPr fontId="9"/>
  </si>
  <si>
    <t>報酬</t>
    <rPh sb="0" eb="2">
      <t>ホウシュウ</t>
    </rPh>
    <phoneticPr fontId="9"/>
  </si>
  <si>
    <t>賃金</t>
    <rPh sb="0" eb="2">
      <t>チンギン</t>
    </rPh>
    <phoneticPr fontId="9"/>
  </si>
  <si>
    <t>需用費</t>
    <rPh sb="0" eb="2">
      <t>ジュヨウ</t>
    </rPh>
    <rPh sb="2" eb="3">
      <t>ヒ</t>
    </rPh>
    <phoneticPr fontId="9"/>
  </si>
  <si>
    <t>役務費</t>
    <rPh sb="0" eb="2">
      <t>エキム</t>
    </rPh>
    <rPh sb="2" eb="3">
      <t>ヒ</t>
    </rPh>
    <phoneticPr fontId="9"/>
  </si>
  <si>
    <t>委託料</t>
    <rPh sb="0" eb="2">
      <t>イタク</t>
    </rPh>
    <rPh sb="2" eb="3">
      <t>リョウ</t>
    </rPh>
    <phoneticPr fontId="9"/>
  </si>
  <si>
    <t>使用料及賃借料</t>
    <rPh sb="0" eb="3">
      <t>シヨウリョウ</t>
    </rPh>
    <rPh sb="3" eb="4">
      <t>オヨ</t>
    </rPh>
    <rPh sb="4" eb="7">
      <t>チンシャクリョウ</t>
    </rPh>
    <phoneticPr fontId="9"/>
  </si>
  <si>
    <t>　　この抄本は、原本と相違ないことを証明する。</t>
    <rPh sb="4" eb="6">
      <t>ショウホン</t>
    </rPh>
    <rPh sb="8" eb="10">
      <t>ゲンポン</t>
    </rPh>
    <rPh sb="11" eb="13">
      <t>ソウイ</t>
    </rPh>
    <rPh sb="18" eb="20">
      <t>ショウメイ</t>
    </rPh>
    <phoneticPr fontId="9"/>
  </si>
  <si>
    <t>円</t>
    <rPh sb="0" eb="1">
      <t>エン</t>
    </rPh>
    <phoneticPr fontId="5"/>
  </si>
  <si>
    <t>　※第12号様式のEと同額のこと</t>
    <rPh sb="2" eb="3">
      <t>ダイ</t>
    </rPh>
    <rPh sb="5" eb="6">
      <t>ゴウ</t>
    </rPh>
    <rPh sb="6" eb="8">
      <t>ヨウシキ</t>
    </rPh>
    <rPh sb="11" eb="13">
      <t>ドウガク</t>
    </rPh>
    <phoneticPr fontId="9"/>
  </si>
  <si>
    <r>
      <t>(H)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＝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(F)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×</t>
    </r>
    <r>
      <rPr>
        <sz val="11"/>
        <rFont val="ＭＳ Ｐゴシック"/>
        <family val="3"/>
        <charset val="128"/>
        <scheme val="minor"/>
      </rPr>
      <t xml:space="preserve"> </t>
    </r>
    <r>
      <rPr>
        <sz val="11"/>
        <rFont val="ＭＳ Ｐゴシック"/>
        <family val="3"/>
        <charset val="128"/>
      </rPr>
      <t>(G)</t>
    </r>
    <phoneticPr fontId="9"/>
  </si>
  <si>
    <r>
      <t>[基準算定額</t>
    </r>
    <r>
      <rPr>
        <sz val="11"/>
        <rFont val="ＭＳ Ｐゴシック"/>
        <family val="3"/>
        <charset val="128"/>
        <scheme val="minor"/>
      </rPr>
      <t>]</t>
    </r>
    <rPh sb="1" eb="3">
      <t>キジュン</t>
    </rPh>
    <rPh sb="3" eb="5">
      <t>サンテイ</t>
    </rPh>
    <rPh sb="5" eb="6">
      <t>ガク</t>
    </rPh>
    <phoneticPr fontId="9"/>
  </si>
  <si>
    <t>・</t>
    <phoneticPr fontId="9"/>
  </si>
  <si>
    <t>○○高校1年生
4月15日～25日実施予定分</t>
    <rPh sb="2" eb="4">
      <t>コウコウ</t>
    </rPh>
    <rPh sb="5" eb="7">
      <t>ネンセイ</t>
    </rPh>
    <phoneticPr fontId="9"/>
  </si>
  <si>
    <t>○○女子高校1年生</t>
    <rPh sb="2" eb="4">
      <t>ジョシ</t>
    </rPh>
    <rPh sb="4" eb="6">
      <t>コウコウ</t>
    </rPh>
    <rPh sb="7" eb="9">
      <t>ネンセイ</t>
    </rPh>
    <phoneticPr fontId="9"/>
  </si>
  <si>
    <t>△△大学（八王子キャンパス）1年生
5月13日～20日実施予定分</t>
    <rPh sb="2" eb="4">
      <t>ダイガク</t>
    </rPh>
    <rPh sb="5" eb="8">
      <t>ハチオウジ</t>
    </rPh>
    <rPh sb="15" eb="17">
      <t>ネンセイ</t>
    </rPh>
    <rPh sb="19" eb="20">
      <t>ガツ</t>
    </rPh>
    <rPh sb="22" eb="23">
      <t>ニチ</t>
    </rPh>
    <rPh sb="26" eb="27">
      <t>ニチ</t>
    </rPh>
    <rPh sb="27" eb="29">
      <t>ジッシ</t>
    </rPh>
    <rPh sb="29" eb="31">
      <t>ヨテイ</t>
    </rPh>
    <rPh sb="31" eb="32">
      <t>ブン</t>
    </rPh>
    <phoneticPr fontId="9"/>
  </si>
  <si>
    <t>□□大学（八王子キャンパス）1年生
6月3日～7日実施予定分</t>
    <rPh sb="2" eb="4">
      <t>ダイガク</t>
    </rPh>
    <rPh sb="5" eb="8">
      <t>ハチオウジ</t>
    </rPh>
    <rPh sb="15" eb="17">
      <t>ネンセイ</t>
    </rPh>
    <rPh sb="19" eb="20">
      <t>ガツ</t>
    </rPh>
    <rPh sb="21" eb="22">
      <t>ニチ</t>
    </rPh>
    <rPh sb="24" eb="25">
      <t>ニチ</t>
    </rPh>
    <rPh sb="25" eb="27">
      <t>ジッシ</t>
    </rPh>
    <rPh sb="27" eb="29">
      <t>ヨテイ</t>
    </rPh>
    <rPh sb="29" eb="30">
      <t>ブン</t>
    </rPh>
    <phoneticPr fontId="9"/>
  </si>
  <si>
    <t>△△大学1年生（八王子キャンパス）
6月3日～5日実施予定分</t>
    <phoneticPr fontId="9"/>
  </si>
  <si>
    <t>○○高校1年生</t>
    <phoneticPr fontId="5"/>
  </si>
  <si>
    <t>○○女子高校1年生</t>
    <phoneticPr fontId="5"/>
  </si>
  <si>
    <t>△△大学（八王子キャンパス）1年生</t>
    <phoneticPr fontId="5"/>
  </si>
  <si>
    <t>□□大学（八王子キャンパス）1年生</t>
    <phoneticPr fontId="5"/>
  </si>
  <si>
    <t>○○高校1年生
4月15日～25日実施予定分</t>
    <phoneticPr fontId="5"/>
  </si>
  <si>
    <t>△△大学（八王子キャンパス）1年生
5月13日～20日実施予定分</t>
    <phoneticPr fontId="5"/>
  </si>
  <si>
    <t>□□大学（八王子キャンパス）1年生
6月3日～7日実施予定分</t>
    <phoneticPr fontId="5"/>
  </si>
  <si>
    <t>△△大学1年生（八王子キャンパス）
6月3日～5日実施予定分</t>
    <phoneticPr fontId="5"/>
  </si>
  <si>
    <t>　　　　　　１９２－８５０１　</t>
    <phoneticPr fontId="9"/>
  </si>
  <si>
    <t>所在地　　八王子市○○町○丁目△番□号</t>
    <rPh sb="0" eb="3">
      <t>ショザイチ</t>
    </rPh>
    <phoneticPr fontId="9"/>
  </si>
  <si>
    <t>法人名　　学校法人ハチオウジ大学</t>
    <rPh sb="0" eb="2">
      <t>ホウジン</t>
    </rPh>
    <rPh sb="2" eb="3">
      <t>メイ</t>
    </rPh>
    <rPh sb="5" eb="7">
      <t>ガッコウ</t>
    </rPh>
    <rPh sb="7" eb="9">
      <t>ホウジン</t>
    </rPh>
    <rPh sb="14" eb="16">
      <t>ダイガク</t>
    </rPh>
    <phoneticPr fontId="9"/>
  </si>
  <si>
    <t>代表者　　理事長　八王子太郎</t>
    <rPh sb="0" eb="3">
      <t>ダイヒョウシャ</t>
    </rPh>
    <phoneticPr fontId="9"/>
  </si>
  <si>
    <t>合計金額
（税込）</t>
    <rPh sb="6" eb="8">
      <t>ゼイコミ</t>
    </rPh>
    <phoneticPr fontId="5"/>
  </si>
  <si>
    <t xml:space="preserve">           　令和　○ 　年　○  月 ○　 日</t>
    <rPh sb="12" eb="13">
      <t>レイ</t>
    </rPh>
    <rPh sb="13" eb="14">
      <t>ワ</t>
    </rPh>
    <rPh sb="18" eb="19">
      <t>ネン</t>
    </rPh>
    <rPh sb="23" eb="24">
      <t>ツキ</t>
    </rPh>
    <rPh sb="28" eb="29">
      <t>ヒ</t>
    </rPh>
    <phoneticPr fontId="9"/>
  </si>
  <si>
    <t>令和 〇 年度補助対象結核健康診断実施件数内訳書</t>
    <rPh sb="0" eb="2">
      <t>レイワ</t>
    </rPh>
    <rPh sb="5" eb="7">
      <t>ネンド</t>
    </rPh>
    <rPh sb="7" eb="9">
      <t>ホジョ</t>
    </rPh>
    <phoneticPr fontId="9"/>
  </si>
  <si>
    <t>令和　〇 年度決算(見込）書抄本</t>
    <rPh sb="0" eb="2">
      <t>レイワ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</si>
</sst>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_ "/>
  </numFmts>
  <fonts count="27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18"/>
      <name val="ＭＳ 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9"/>
      <color rgb="FF000099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79">
    <border>
      <left/>
      <right/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 style="medium">
        <color indexed="64"/>
      </top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 style="medium">
        <color indexed="64"/>
      </diagonal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281">
    <xf numFmtId="0" fontId="0" fillId="0" borderId="0" xfId="0">
      <alignment vertical="center"/>
    </xf>
    <xf numFmtId="0" fontId="3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justify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0" fillId="0" borderId="19" xfId="0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0" xfId="1" applyFont="1">
      <alignment vertical="center"/>
    </xf>
    <xf numFmtId="0" fontId="10" fillId="0" borderId="0" xfId="1" applyFont="1">
      <alignment vertical="center"/>
    </xf>
    <xf numFmtId="0" fontId="7" fillId="0" borderId="0" xfId="1">
      <alignment vertical="center"/>
    </xf>
    <xf numFmtId="0" fontId="11" fillId="0" borderId="0" xfId="1" applyFont="1" applyAlignment="1">
      <alignment horizontal="center" vertical="center"/>
    </xf>
    <xf numFmtId="0" fontId="7" fillId="0" borderId="36" xfId="1" applyFont="1" applyBorder="1" applyAlignment="1">
      <alignment horizontal="center" vertical="top"/>
    </xf>
    <xf numFmtId="0" fontId="13" fillId="0" borderId="27" xfId="1" applyFont="1" applyBorder="1" applyAlignment="1">
      <alignment horizontal="right" vertical="center" indent="1"/>
    </xf>
    <xf numFmtId="0" fontId="13" fillId="0" borderId="0" xfId="1" applyFont="1" applyBorder="1" applyAlignment="1">
      <alignment horizontal="right" vertical="center"/>
    </xf>
    <xf numFmtId="0" fontId="14" fillId="0" borderId="0" xfId="1" applyFont="1" applyAlignment="1">
      <alignment vertical="center"/>
    </xf>
    <xf numFmtId="0" fontId="14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center" vertical="center"/>
    </xf>
    <xf numFmtId="0" fontId="13" fillId="0" borderId="0" xfId="1" applyFont="1" applyBorder="1">
      <alignment vertical="center"/>
    </xf>
    <xf numFmtId="0" fontId="13" fillId="0" borderId="0" xfId="1" applyFont="1" applyBorder="1" applyAlignment="1">
      <alignment vertical="center"/>
    </xf>
    <xf numFmtId="0" fontId="15" fillId="0" borderId="0" xfId="1" applyFont="1" applyBorder="1" applyAlignment="1">
      <alignment horizontal="right" vertical="center"/>
    </xf>
    <xf numFmtId="38" fontId="13" fillId="0" borderId="0" xfId="2" applyFont="1" applyBorder="1" applyAlignment="1">
      <alignment vertical="center"/>
    </xf>
    <xf numFmtId="0" fontId="7" fillId="0" borderId="0" xfId="1" applyFont="1">
      <alignment vertical="center"/>
    </xf>
    <xf numFmtId="0" fontId="16" fillId="0" borderId="0" xfId="1" applyFont="1" applyAlignment="1">
      <alignment vertical="center"/>
    </xf>
    <xf numFmtId="0" fontId="17" fillId="0" borderId="0" xfId="1" applyFont="1">
      <alignment vertical="center"/>
    </xf>
    <xf numFmtId="0" fontId="18" fillId="0" borderId="16" xfId="1" applyFont="1" applyBorder="1" applyAlignment="1">
      <alignment vertical="center"/>
    </xf>
    <xf numFmtId="0" fontId="18" fillId="0" borderId="0" xfId="1" applyFont="1" applyBorder="1" applyAlignment="1">
      <alignment vertical="center"/>
    </xf>
    <xf numFmtId="0" fontId="18" fillId="0" borderId="16" xfId="1" applyFont="1" applyBorder="1" applyAlignment="1">
      <alignment vertical="center" textRotation="255" wrapText="1"/>
    </xf>
    <xf numFmtId="0" fontId="18" fillId="0" borderId="0" xfId="1" applyFont="1" applyBorder="1" applyAlignment="1">
      <alignment vertical="center" textRotation="255" wrapText="1"/>
    </xf>
    <xf numFmtId="0" fontId="19" fillId="0" borderId="0" xfId="1" applyFont="1" applyBorder="1" applyAlignment="1">
      <alignment vertical="center" wrapText="1"/>
    </xf>
    <xf numFmtId="0" fontId="17" fillId="0" borderId="40" xfId="1" applyFont="1" applyBorder="1">
      <alignment vertical="center"/>
    </xf>
    <xf numFmtId="0" fontId="17" fillId="0" borderId="16" xfId="1" applyFont="1" applyBorder="1">
      <alignment vertical="center"/>
    </xf>
    <xf numFmtId="0" fontId="17" fillId="0" borderId="0" xfId="1" applyFont="1" applyBorder="1">
      <alignment vertical="center"/>
    </xf>
    <xf numFmtId="0" fontId="17" fillId="0" borderId="48" xfId="1" applyFont="1" applyBorder="1">
      <alignment vertical="center"/>
    </xf>
    <xf numFmtId="0" fontId="17" fillId="0" borderId="65" xfId="1" applyFont="1" applyBorder="1">
      <alignment vertical="center"/>
    </xf>
    <xf numFmtId="0" fontId="17" fillId="0" borderId="48" xfId="1" applyFont="1" applyBorder="1" applyAlignment="1">
      <alignment horizontal="center" vertical="center"/>
    </xf>
    <xf numFmtId="0" fontId="17" fillId="0" borderId="27" xfId="1" applyFont="1" applyBorder="1" applyAlignment="1">
      <alignment horizontal="left" vertical="center"/>
    </xf>
    <xf numFmtId="0" fontId="17" fillId="0" borderId="32" xfId="1" applyFont="1" applyBorder="1" applyAlignment="1">
      <alignment horizontal="center" vertical="center"/>
    </xf>
    <xf numFmtId="0" fontId="7" fillId="0" borderId="0" xfId="1" applyAlignment="1">
      <alignment horizontal="center" vertical="center"/>
    </xf>
    <xf numFmtId="0" fontId="17" fillId="0" borderId="0" xfId="1" applyFont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38" fontId="17" fillId="2" borderId="46" xfId="2" applyFont="1" applyFill="1" applyBorder="1">
      <alignment vertical="center"/>
    </xf>
    <xf numFmtId="0" fontId="20" fillId="0" borderId="0" xfId="1" applyFont="1">
      <alignment vertical="center"/>
    </xf>
    <xf numFmtId="177" fontId="3" fillId="0" borderId="12" xfId="0" applyNumberFormat="1" applyFont="1" applyBorder="1" applyAlignment="1">
      <alignment horizontal="center" vertical="center" wrapText="1"/>
    </xf>
    <xf numFmtId="177" fontId="4" fillId="2" borderId="3" xfId="0" applyNumberFormat="1" applyFont="1" applyFill="1" applyBorder="1" applyAlignment="1">
      <alignment vertical="center"/>
    </xf>
    <xf numFmtId="177" fontId="4" fillId="0" borderId="74" xfId="0" applyNumberFormat="1" applyFont="1" applyBorder="1" applyAlignment="1">
      <alignment vertical="center"/>
    </xf>
    <xf numFmtId="0" fontId="7" fillId="0" borderId="28" xfId="1" applyFont="1" applyBorder="1">
      <alignment vertical="center"/>
    </xf>
    <xf numFmtId="0" fontId="7" fillId="0" borderId="32" xfId="1" applyFont="1" applyBorder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>
      <alignment vertical="center"/>
    </xf>
    <xf numFmtId="0" fontId="7" fillId="0" borderId="34" xfId="1" applyFont="1" applyBorder="1">
      <alignment vertical="center"/>
    </xf>
    <xf numFmtId="0" fontId="7" fillId="0" borderId="37" xfId="1" applyFont="1" applyBorder="1">
      <alignment vertical="center"/>
    </xf>
    <xf numFmtId="0" fontId="7" fillId="0" borderId="38" xfId="1" applyFont="1" applyBorder="1">
      <alignment vertical="center"/>
    </xf>
    <xf numFmtId="38" fontId="7" fillId="0" borderId="0" xfId="2" applyFont="1" applyFill="1" applyBorder="1" applyAlignment="1">
      <alignment vertical="center"/>
    </xf>
    <xf numFmtId="0" fontId="7" fillId="0" borderId="27" xfId="1" applyFont="1" applyBorder="1">
      <alignment vertical="center"/>
    </xf>
    <xf numFmtId="38" fontId="21" fillId="0" borderId="0" xfId="2" applyFont="1" applyBorder="1">
      <alignment vertical="center"/>
    </xf>
    <xf numFmtId="0" fontId="7" fillId="0" borderId="33" xfId="1" applyFont="1" applyBorder="1" applyAlignment="1">
      <alignment horizontal="center" vertical="center"/>
    </xf>
    <xf numFmtId="0" fontId="7" fillId="0" borderId="33" xfId="1" applyFont="1" applyBorder="1">
      <alignment vertical="center"/>
    </xf>
    <xf numFmtId="0" fontId="7" fillId="0" borderId="36" xfId="1" applyFont="1" applyBorder="1">
      <alignment vertical="center"/>
    </xf>
    <xf numFmtId="0" fontId="7" fillId="0" borderId="29" xfId="1" applyFont="1" applyBorder="1">
      <alignment vertical="center"/>
    </xf>
    <xf numFmtId="176" fontId="7" fillId="0" borderId="28" xfId="1" applyNumberFormat="1" applyFont="1" applyBorder="1">
      <alignment vertical="center"/>
    </xf>
    <xf numFmtId="176" fontId="7" fillId="0" borderId="29" xfId="1" applyNumberFormat="1" applyFont="1" applyBorder="1">
      <alignment vertical="center"/>
    </xf>
    <xf numFmtId="176" fontId="7" fillId="0" borderId="32" xfId="1" applyNumberFormat="1" applyFont="1" applyBorder="1">
      <alignment vertical="center"/>
    </xf>
    <xf numFmtId="176" fontId="7" fillId="0" borderId="29" xfId="1" applyNumberFormat="1" applyFont="1" applyBorder="1" applyAlignment="1">
      <alignment vertical="center"/>
    </xf>
    <xf numFmtId="176" fontId="7" fillId="0" borderId="28" xfId="1" applyNumberFormat="1" applyFont="1" applyBorder="1" applyAlignment="1">
      <alignment vertical="center"/>
    </xf>
    <xf numFmtId="176" fontId="7" fillId="0" borderId="32" xfId="1" applyNumberFormat="1" applyFont="1" applyBorder="1" applyAlignment="1">
      <alignment vertical="center"/>
    </xf>
    <xf numFmtId="0" fontId="7" fillId="0" borderId="29" xfId="1" applyFont="1" applyBorder="1" applyAlignment="1">
      <alignment horizontal="right" vertical="center" indent="1"/>
    </xf>
    <xf numFmtId="0" fontId="7" fillId="0" borderId="32" xfId="1" applyFont="1" applyBorder="1" applyAlignment="1">
      <alignment horizontal="right" vertical="center"/>
    </xf>
    <xf numFmtId="38" fontId="7" fillId="0" borderId="0" xfId="2" applyFont="1" applyFill="1" applyBorder="1">
      <alignment vertical="center"/>
    </xf>
    <xf numFmtId="176" fontId="17" fillId="0" borderId="58" xfId="1" applyNumberFormat="1" applyFont="1" applyBorder="1" applyAlignment="1">
      <alignment horizontal="center" vertical="center"/>
    </xf>
    <xf numFmtId="176" fontId="17" fillId="0" borderId="61" xfId="1" applyNumberFormat="1" applyFont="1" applyBorder="1" applyAlignment="1">
      <alignment horizontal="center" vertical="center" wrapText="1"/>
    </xf>
    <xf numFmtId="176" fontId="17" fillId="0" borderId="33" xfId="1" applyNumberFormat="1" applyFont="1" applyBorder="1" applyAlignment="1">
      <alignment horizontal="center" vertical="center" wrapText="1"/>
    </xf>
    <xf numFmtId="176" fontId="17" fillId="0" borderId="36" xfId="1" applyNumberFormat="1" applyFont="1" applyBorder="1" applyAlignment="1">
      <alignment horizontal="center" vertical="center" wrapText="1"/>
    </xf>
    <xf numFmtId="176" fontId="17" fillId="0" borderId="40" xfId="1" applyNumberFormat="1" applyFont="1" applyBorder="1" applyAlignment="1">
      <alignment horizontal="center" vertical="center"/>
    </xf>
    <xf numFmtId="38" fontId="14" fillId="0" borderId="36" xfId="2" applyFont="1" applyFill="1" applyBorder="1" applyAlignment="1" applyProtection="1">
      <alignment vertical="center"/>
      <protection locked="0"/>
    </xf>
    <xf numFmtId="0" fontId="7" fillId="0" borderId="53" xfId="1" applyFont="1" applyBorder="1" applyProtection="1">
      <alignment vertical="center"/>
      <protection locked="0"/>
    </xf>
    <xf numFmtId="0" fontId="7" fillId="0" borderId="37" xfId="1" applyFont="1" applyBorder="1" applyProtection="1">
      <alignment vertical="center"/>
      <protection locked="0"/>
    </xf>
    <xf numFmtId="177" fontId="3" fillId="0" borderId="24" xfId="0" applyNumberFormat="1" applyFont="1" applyBorder="1" applyAlignment="1" applyProtection="1">
      <alignment vertical="center" wrapText="1"/>
      <protection locked="0"/>
    </xf>
    <xf numFmtId="177" fontId="3" fillId="0" borderId="25" xfId="0" applyNumberFormat="1" applyFont="1" applyBorder="1" applyAlignment="1" applyProtection="1">
      <alignment vertical="center" wrapText="1"/>
      <protection locked="0"/>
    </xf>
    <xf numFmtId="177" fontId="3" fillId="0" borderId="26" xfId="0" applyNumberFormat="1" applyFont="1" applyBorder="1" applyAlignment="1" applyProtection="1">
      <alignment vertical="center" wrapText="1"/>
      <protection locked="0"/>
    </xf>
    <xf numFmtId="176" fontId="17" fillId="0" borderId="48" xfId="1" applyNumberFormat="1" applyFont="1" applyBorder="1" applyProtection="1">
      <alignment vertical="center"/>
      <protection locked="0"/>
    </xf>
    <xf numFmtId="176" fontId="17" fillId="0" borderId="38" xfId="1" applyNumberFormat="1" applyFont="1" applyBorder="1" applyProtection="1">
      <alignment vertical="center"/>
      <protection locked="0"/>
    </xf>
    <xf numFmtId="176" fontId="17" fillId="0" borderId="40" xfId="1" applyNumberFormat="1" applyFont="1" applyBorder="1" applyProtection="1">
      <alignment vertical="center"/>
      <protection locked="0"/>
    </xf>
    <xf numFmtId="176" fontId="17" fillId="0" borderId="65" xfId="1" applyNumberFormat="1" applyFont="1" applyBorder="1" applyProtection="1">
      <alignment vertical="center"/>
      <protection locked="0"/>
    </xf>
    <xf numFmtId="38" fontId="17" fillId="0" borderId="46" xfId="2" applyFont="1" applyBorder="1" applyProtection="1">
      <alignment vertical="center"/>
      <protection locked="0"/>
    </xf>
    <xf numFmtId="0" fontId="22" fillId="0" borderId="28" xfId="1" applyFont="1" applyBorder="1" applyAlignment="1">
      <alignment vertical="center" wrapText="1"/>
    </xf>
    <xf numFmtId="0" fontId="22" fillId="0" borderId="53" xfId="1" applyFont="1" applyBorder="1">
      <alignment vertical="center"/>
    </xf>
    <xf numFmtId="0" fontId="23" fillId="0" borderId="53" xfId="1" applyFont="1" applyBorder="1" applyAlignment="1">
      <alignment vertical="center" wrapText="1"/>
    </xf>
    <xf numFmtId="0" fontId="23" fillId="0" borderId="53" xfId="1" applyFont="1" applyBorder="1" applyAlignment="1">
      <alignment vertical="center" wrapText="1" shrinkToFit="1"/>
    </xf>
    <xf numFmtId="176" fontId="24" fillId="0" borderId="62" xfId="1" applyNumberFormat="1" applyFont="1" applyBorder="1" applyProtection="1">
      <alignment vertical="center"/>
      <protection locked="0"/>
    </xf>
    <xf numFmtId="176" fontId="24" fillId="0" borderId="0" xfId="1" applyNumberFormat="1" applyFont="1" applyBorder="1" applyProtection="1">
      <alignment vertical="center"/>
      <protection locked="0"/>
    </xf>
    <xf numFmtId="176" fontId="13" fillId="0" borderId="68" xfId="1" applyNumberFormat="1" applyFont="1" applyBorder="1" applyProtection="1">
      <alignment vertical="center"/>
      <protection locked="0"/>
    </xf>
    <xf numFmtId="176" fontId="13" fillId="0" borderId="40" xfId="1" applyNumberFormat="1" applyFont="1" applyBorder="1" applyProtection="1">
      <alignment vertical="center"/>
      <protection locked="0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7" fillId="0" borderId="27" xfId="1" applyFont="1" applyBorder="1" applyAlignment="1">
      <alignment horizontal="center" vertical="center"/>
    </xf>
    <xf numFmtId="0" fontId="7" fillId="0" borderId="33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7" fillId="0" borderId="15" xfId="1" applyFont="1" applyBorder="1" applyAlignment="1">
      <alignment horizontal="center" vertical="center"/>
    </xf>
    <xf numFmtId="0" fontId="7" fillId="0" borderId="30" xfId="1" applyFont="1" applyBorder="1" applyAlignment="1">
      <alignment horizontal="center" vertical="center"/>
    </xf>
    <xf numFmtId="0" fontId="7" fillId="0" borderId="16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31" xfId="1" applyFont="1" applyBorder="1" applyAlignment="1">
      <alignment horizontal="center" vertical="center" wrapText="1"/>
    </xf>
    <xf numFmtId="0" fontId="7" fillId="0" borderId="30" xfId="1" applyFont="1" applyBorder="1" applyAlignment="1">
      <alignment horizontal="center" vertical="center" wrapText="1"/>
    </xf>
    <xf numFmtId="0" fontId="7" fillId="0" borderId="35" xfId="1" applyFont="1" applyBorder="1" applyAlignment="1">
      <alignment horizontal="center" vertical="center" wrapText="1"/>
    </xf>
    <xf numFmtId="0" fontId="7" fillId="0" borderId="31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34" xfId="1" applyFont="1" applyBorder="1" applyAlignment="1">
      <alignment horizontal="center" vertical="center"/>
    </xf>
    <xf numFmtId="0" fontId="7" fillId="0" borderId="7" xfId="1" applyFont="1" applyBorder="1" applyAlignment="1">
      <alignment horizontal="center" vertical="center"/>
    </xf>
    <xf numFmtId="0" fontId="7" fillId="0" borderId="29" xfId="1" applyFont="1" applyBorder="1" applyAlignment="1">
      <alignment horizontal="center" vertical="center"/>
    </xf>
    <xf numFmtId="0" fontId="7" fillId="0" borderId="32" xfId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/>
    </xf>
    <xf numFmtId="0" fontId="7" fillId="0" borderId="28" xfId="1" applyFont="1" applyBorder="1" applyAlignment="1">
      <alignment horizontal="center" vertical="center"/>
    </xf>
    <xf numFmtId="0" fontId="7" fillId="0" borderId="37" xfId="1" applyFont="1" applyBorder="1" applyAlignment="1">
      <alignment horizontal="center" vertical="top"/>
    </xf>
    <xf numFmtId="0" fontId="7" fillId="0" borderId="38" xfId="1" applyFont="1" applyBorder="1" applyAlignment="1">
      <alignment horizontal="center" vertical="top"/>
    </xf>
    <xf numFmtId="0" fontId="7" fillId="0" borderId="39" xfId="1" applyFont="1" applyBorder="1" applyAlignment="1">
      <alignment horizontal="center" vertical="top"/>
    </xf>
    <xf numFmtId="0" fontId="7" fillId="0" borderId="40" xfId="1" applyFont="1" applyBorder="1" applyAlignment="1">
      <alignment horizontal="center" vertical="top"/>
    </xf>
    <xf numFmtId="0" fontId="7" fillId="0" borderId="37" xfId="1" applyFont="1" applyBorder="1" applyAlignment="1">
      <alignment horizontal="distributed" vertical="top" wrapText="1"/>
    </xf>
    <xf numFmtId="0" fontId="7" fillId="0" borderId="40" xfId="1" applyFont="1" applyBorder="1" applyAlignment="1">
      <alignment horizontal="distributed" vertical="top" wrapText="1"/>
    </xf>
    <xf numFmtId="0" fontId="7" fillId="0" borderId="37" xfId="1" applyFont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top" wrapText="1"/>
    </xf>
    <xf numFmtId="0" fontId="7" fillId="0" borderId="39" xfId="1" applyFont="1" applyBorder="1" applyAlignment="1">
      <alignment horizontal="center" vertical="top" wrapText="1"/>
    </xf>
    <xf numFmtId="0" fontId="7" fillId="0" borderId="41" xfId="1" applyFont="1" applyBorder="1" applyAlignment="1">
      <alignment horizontal="center" vertical="top"/>
    </xf>
    <xf numFmtId="0" fontId="7" fillId="0" borderId="37" xfId="1" applyFont="1" applyBorder="1" applyAlignment="1">
      <alignment horizontal="center" vertical="center"/>
    </xf>
    <xf numFmtId="0" fontId="7" fillId="0" borderId="40" xfId="1" applyFont="1" applyBorder="1" applyAlignment="1">
      <alignment horizontal="center" vertical="center"/>
    </xf>
    <xf numFmtId="0" fontId="7" fillId="0" borderId="38" xfId="1" applyFont="1" applyBorder="1" applyAlignment="1">
      <alignment horizontal="center" vertical="center"/>
    </xf>
    <xf numFmtId="0" fontId="13" fillId="0" borderId="29" xfId="1" applyFont="1" applyBorder="1" applyAlignment="1">
      <alignment horizontal="right" vertical="center" indent="1"/>
    </xf>
    <xf numFmtId="0" fontId="13" fillId="0" borderId="32" xfId="1" applyFont="1" applyBorder="1" applyAlignment="1">
      <alignment horizontal="right" vertical="center" indent="1"/>
    </xf>
    <xf numFmtId="0" fontId="13" fillId="0" borderId="28" xfId="1" applyFont="1" applyBorder="1" applyAlignment="1">
      <alignment horizontal="right" vertical="center" indent="1"/>
    </xf>
    <xf numFmtId="0" fontId="7" fillId="0" borderId="46" xfId="1" applyFont="1" applyBorder="1" applyAlignment="1">
      <alignment horizontal="center" vertical="center"/>
    </xf>
    <xf numFmtId="0" fontId="7" fillId="0" borderId="47" xfId="1" applyFont="1" applyBorder="1" applyAlignment="1">
      <alignment horizontal="center" vertical="center"/>
    </xf>
    <xf numFmtId="38" fontId="7" fillId="2" borderId="38" xfId="1" applyNumberFormat="1" applyFont="1" applyFill="1" applyBorder="1" applyAlignment="1">
      <alignment horizontal="center" vertical="center"/>
    </xf>
    <xf numFmtId="0" fontId="7" fillId="2" borderId="40" xfId="1" applyFont="1" applyFill="1" applyBorder="1" applyAlignment="1">
      <alignment horizontal="center" vertical="center"/>
    </xf>
    <xf numFmtId="0" fontId="13" fillId="0" borderId="42" xfId="1" applyFont="1" applyBorder="1" applyAlignment="1">
      <alignment horizontal="right" vertical="center" indent="1"/>
    </xf>
    <xf numFmtId="0" fontId="13" fillId="0" borderId="43" xfId="1" applyFont="1" applyBorder="1" applyAlignment="1">
      <alignment horizontal="right" vertical="center" indent="1"/>
    </xf>
    <xf numFmtId="38" fontId="14" fillId="2" borderId="37" xfId="2" applyFont="1" applyFill="1" applyBorder="1" applyAlignment="1">
      <alignment vertical="center"/>
    </xf>
    <xf numFmtId="38" fontId="14" fillId="2" borderId="40" xfId="2" applyFont="1" applyFill="1" applyBorder="1" applyAlignment="1">
      <alignment vertical="center"/>
    </xf>
    <xf numFmtId="177" fontId="7" fillId="0" borderId="37" xfId="1" applyNumberFormat="1" applyFont="1" applyFill="1" applyBorder="1" applyAlignment="1" applyProtection="1">
      <alignment horizontal="center" vertical="center"/>
      <protection locked="0"/>
    </xf>
    <xf numFmtId="177" fontId="7" fillId="0" borderId="40" xfId="1" applyNumberFormat="1" applyFont="1" applyFill="1" applyBorder="1" applyAlignment="1" applyProtection="1">
      <alignment horizontal="center" vertical="center"/>
      <protection locked="0"/>
    </xf>
    <xf numFmtId="0" fontId="7" fillId="0" borderId="0" xfId="1" applyFont="1" applyAlignment="1">
      <alignment horizontal="left" vertical="center"/>
    </xf>
    <xf numFmtId="38" fontId="14" fillId="0" borderId="37" xfId="2" applyFont="1" applyFill="1" applyBorder="1" applyAlignment="1" applyProtection="1">
      <alignment vertical="center"/>
      <protection locked="0"/>
    </xf>
    <xf numFmtId="38" fontId="14" fillId="0" borderId="38" xfId="2" applyFont="1" applyFill="1" applyBorder="1" applyAlignment="1" applyProtection="1">
      <alignment vertical="center"/>
      <protection locked="0"/>
    </xf>
    <xf numFmtId="38" fontId="14" fillId="2" borderId="9" xfId="2" applyFont="1" applyFill="1" applyBorder="1" applyAlignment="1">
      <alignment vertical="center"/>
    </xf>
    <xf numFmtId="38" fontId="14" fillId="2" borderId="44" xfId="2" applyFont="1" applyFill="1" applyBorder="1" applyAlignment="1">
      <alignment vertical="center"/>
    </xf>
    <xf numFmtId="38" fontId="14" fillId="0" borderId="45" xfId="2" applyFont="1" applyFill="1" applyBorder="1" applyAlignment="1" applyProtection="1">
      <alignment vertical="center"/>
      <protection locked="0"/>
    </xf>
    <xf numFmtId="38" fontId="14" fillId="0" borderId="44" xfId="2" applyFont="1" applyFill="1" applyBorder="1" applyAlignment="1" applyProtection="1">
      <alignment vertical="center"/>
      <protection locked="0"/>
    </xf>
    <xf numFmtId="38" fontId="14" fillId="2" borderId="45" xfId="2" applyFont="1" applyFill="1" applyBorder="1" applyAlignment="1">
      <alignment vertical="center"/>
    </xf>
    <xf numFmtId="38" fontId="14" fillId="2" borderId="3" xfId="2" applyFont="1" applyFill="1" applyBorder="1" applyAlignment="1">
      <alignment vertical="center"/>
    </xf>
    <xf numFmtId="38" fontId="14" fillId="0" borderId="38" xfId="2" applyFont="1" applyFill="1" applyBorder="1" applyAlignment="1">
      <alignment horizontal="center" vertical="center"/>
    </xf>
    <xf numFmtId="38" fontId="14" fillId="0" borderId="40" xfId="2" applyFont="1" applyFill="1" applyBorder="1" applyAlignment="1">
      <alignment horizontal="center" vertical="center"/>
    </xf>
    <xf numFmtId="0" fontId="15" fillId="0" borderId="49" xfId="1" applyFont="1" applyBorder="1" applyAlignment="1">
      <alignment horizontal="center" vertical="center"/>
    </xf>
    <xf numFmtId="0" fontId="15" fillId="0" borderId="50" xfId="1" applyFont="1" applyBorder="1" applyAlignment="1">
      <alignment horizontal="center" vertical="center"/>
    </xf>
    <xf numFmtId="0" fontId="15" fillId="0" borderId="51" xfId="1" applyFont="1" applyBorder="1" applyAlignment="1">
      <alignment horizontal="center" vertical="center"/>
    </xf>
    <xf numFmtId="0" fontId="15" fillId="0" borderId="52" xfId="1" applyFont="1" applyBorder="1" applyAlignment="1">
      <alignment horizontal="center" vertical="center"/>
    </xf>
    <xf numFmtId="0" fontId="15" fillId="0" borderId="54" xfId="1" applyFont="1" applyBorder="1" applyAlignment="1">
      <alignment horizontal="center" vertical="center"/>
    </xf>
    <xf numFmtId="0" fontId="15" fillId="0" borderId="55" xfId="1" applyFont="1" applyBorder="1" applyAlignment="1">
      <alignment horizontal="center" vertical="center"/>
    </xf>
    <xf numFmtId="176" fontId="7" fillId="2" borderId="48" xfId="1" applyNumberFormat="1" applyFont="1" applyFill="1" applyBorder="1" applyAlignment="1">
      <alignment horizontal="center" vertical="center"/>
    </xf>
    <xf numFmtId="176" fontId="7" fillId="2" borderId="48" xfId="2" applyNumberFormat="1" applyFont="1" applyFill="1" applyBorder="1" applyAlignment="1">
      <alignment horizontal="center" vertical="center"/>
    </xf>
    <xf numFmtId="176" fontId="7" fillId="0" borderId="48" xfId="1" applyNumberFormat="1" applyFont="1" applyBorder="1" applyAlignment="1" applyProtection="1">
      <alignment horizontal="center" vertical="center"/>
      <protection locked="0"/>
    </xf>
    <xf numFmtId="38" fontId="0" fillId="0" borderId="48" xfId="2" applyFont="1" applyBorder="1" applyAlignment="1" applyProtection="1">
      <alignment horizontal="center" vertical="center"/>
      <protection locked="0"/>
    </xf>
    <xf numFmtId="176" fontId="7" fillId="2" borderId="37" xfId="1" applyNumberFormat="1" applyFont="1" applyFill="1" applyBorder="1" applyAlignment="1">
      <alignment horizontal="center" vertical="center"/>
    </xf>
    <xf numFmtId="176" fontId="7" fillId="2" borderId="38" xfId="1" applyNumberFormat="1" applyFont="1" applyFill="1" applyBorder="1" applyAlignment="1">
      <alignment horizontal="center" vertical="center"/>
    </xf>
    <xf numFmtId="176" fontId="7" fillId="2" borderId="40" xfId="1" applyNumberFormat="1" applyFont="1" applyFill="1" applyBorder="1" applyAlignment="1">
      <alignment horizontal="center" vertical="center"/>
    </xf>
    <xf numFmtId="176" fontId="21" fillId="0" borderId="48" xfId="2" applyNumberFormat="1" applyFont="1" applyBorder="1" applyAlignment="1" applyProtection="1">
      <alignment horizontal="center" vertical="center"/>
      <protection locked="0"/>
    </xf>
    <xf numFmtId="176" fontId="7" fillId="2" borderId="38" xfId="2" applyNumberFormat="1" applyFont="1" applyFill="1" applyBorder="1" applyAlignment="1">
      <alignment horizontal="center" vertical="center"/>
    </xf>
    <xf numFmtId="176" fontId="7" fillId="2" borderId="40" xfId="2" applyNumberFormat="1" applyFont="1" applyFill="1" applyBorder="1" applyAlignment="1">
      <alignment horizontal="center" vertical="center"/>
    </xf>
    <xf numFmtId="176" fontId="7" fillId="0" borderId="27" xfId="1" applyNumberFormat="1" applyFont="1" applyBorder="1" applyAlignment="1" applyProtection="1">
      <alignment horizontal="center" vertical="center"/>
      <protection locked="0"/>
    </xf>
    <xf numFmtId="176" fontId="21" fillId="0" borderId="27" xfId="2" applyNumberFormat="1" applyFont="1" applyBorder="1" applyAlignment="1" applyProtection="1">
      <alignment horizontal="center" vertical="center"/>
      <protection locked="0"/>
    </xf>
    <xf numFmtId="177" fontId="3" fillId="0" borderId="14" xfId="0" applyNumberFormat="1" applyFont="1" applyFill="1" applyBorder="1" applyAlignment="1">
      <alignment vertical="center" wrapText="1"/>
    </xf>
    <xf numFmtId="177" fontId="3" fillId="0" borderId="11" xfId="0" applyNumberFormat="1" applyFont="1" applyFill="1" applyBorder="1" applyAlignment="1">
      <alignment vertical="center" wrapText="1"/>
    </xf>
    <xf numFmtId="177" fontId="3" fillId="0" borderId="10" xfId="0" applyNumberFormat="1" applyFont="1" applyFill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7" fontId="3" fillId="0" borderId="14" xfId="0" applyNumberFormat="1" applyFont="1" applyBorder="1" applyAlignment="1" applyProtection="1">
      <alignment vertical="center"/>
      <protection locked="0"/>
    </xf>
    <xf numFmtId="177" fontId="3" fillId="0" borderId="11" xfId="0" applyNumberFormat="1" applyFont="1" applyBorder="1" applyAlignment="1" applyProtection="1">
      <alignment vertical="center"/>
      <protection locked="0"/>
    </xf>
    <xf numFmtId="177" fontId="3" fillId="0" borderId="10" xfId="0" applyNumberFormat="1" applyFont="1" applyBorder="1" applyAlignment="1" applyProtection="1">
      <alignment vertical="center"/>
      <protection locked="0"/>
    </xf>
    <xf numFmtId="177" fontId="3" fillId="0" borderId="14" xfId="0" applyNumberFormat="1" applyFont="1" applyBorder="1" applyAlignment="1" applyProtection="1">
      <alignment vertical="center" wrapText="1"/>
      <protection locked="0"/>
    </xf>
    <xf numFmtId="177" fontId="3" fillId="0" borderId="11" xfId="0" applyNumberFormat="1" applyFont="1" applyBorder="1" applyAlignment="1" applyProtection="1">
      <alignment vertical="center" wrapText="1"/>
      <protection locked="0"/>
    </xf>
    <xf numFmtId="177" fontId="3" fillId="0" borderId="10" xfId="0" applyNumberFormat="1" applyFont="1" applyBorder="1" applyAlignment="1" applyProtection="1">
      <alignment vertical="center" wrapText="1"/>
      <protection locked="0"/>
    </xf>
    <xf numFmtId="177" fontId="26" fillId="0" borderId="15" xfId="0" applyNumberFormat="1" applyFont="1" applyBorder="1" applyAlignment="1" applyProtection="1">
      <alignment vertical="center" wrapText="1"/>
      <protection locked="0"/>
    </xf>
    <xf numFmtId="177" fontId="26" fillId="0" borderId="16" xfId="0" applyNumberFormat="1" applyFont="1" applyBorder="1" applyAlignment="1" applyProtection="1">
      <alignment vertical="center"/>
      <protection locked="0"/>
    </xf>
    <xf numFmtId="177" fontId="26" fillId="0" borderId="9" xfId="0" applyNumberFormat="1" applyFont="1" applyBorder="1" applyAlignment="1" applyProtection="1">
      <alignment vertical="center"/>
      <protection locked="0"/>
    </xf>
    <xf numFmtId="0" fontId="6" fillId="0" borderId="0" xfId="0" applyFont="1" applyAlignment="1">
      <alignment horizontal="center" vertical="center"/>
    </xf>
    <xf numFmtId="177" fontId="26" fillId="0" borderId="15" xfId="0" applyNumberFormat="1" applyFont="1" applyBorder="1" applyAlignment="1" applyProtection="1">
      <alignment vertical="center"/>
      <protection locked="0"/>
    </xf>
    <xf numFmtId="0" fontId="3" fillId="0" borderId="2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25" fillId="0" borderId="15" xfId="0" applyNumberFormat="1" applyFont="1" applyBorder="1" applyAlignment="1" applyProtection="1">
      <alignment vertical="center" wrapText="1"/>
      <protection locked="0"/>
    </xf>
    <xf numFmtId="0" fontId="2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17" fillId="0" borderId="46" xfId="1" applyNumberFormat="1" applyFont="1" applyBorder="1" applyAlignment="1" applyProtection="1">
      <alignment horizontal="center" vertical="center"/>
      <protection locked="0"/>
    </xf>
    <xf numFmtId="176" fontId="17" fillId="0" borderId="65" xfId="1" applyNumberFormat="1" applyFont="1" applyBorder="1" applyAlignment="1" applyProtection="1">
      <alignment horizontal="center" vertical="center"/>
      <protection locked="0"/>
    </xf>
    <xf numFmtId="176" fontId="17" fillId="2" borderId="46" xfId="1" applyNumberFormat="1" applyFont="1" applyFill="1" applyBorder="1" applyAlignment="1">
      <alignment horizontal="center" vertical="center"/>
    </xf>
    <xf numFmtId="176" fontId="17" fillId="2" borderId="65" xfId="1" applyNumberFormat="1" applyFont="1" applyFill="1" applyBorder="1" applyAlignment="1">
      <alignment horizontal="center" vertical="center"/>
    </xf>
    <xf numFmtId="176" fontId="17" fillId="2" borderId="73" xfId="1" applyNumberFormat="1" applyFont="1" applyFill="1" applyBorder="1" applyAlignment="1">
      <alignment horizontal="center" vertical="center"/>
    </xf>
    <xf numFmtId="176" fontId="17" fillId="2" borderId="72" xfId="1" applyNumberFormat="1" applyFont="1" applyFill="1" applyBorder="1" applyAlignment="1">
      <alignment horizontal="center" vertical="center"/>
    </xf>
    <xf numFmtId="176" fontId="17" fillId="0" borderId="63" xfId="1" applyNumberFormat="1" applyFont="1" applyBorder="1" applyAlignment="1" applyProtection="1">
      <alignment horizontal="center" vertical="center"/>
      <protection locked="0"/>
    </xf>
    <xf numFmtId="176" fontId="17" fillId="0" borderId="68" xfId="1" applyNumberFormat="1" applyFont="1" applyBorder="1" applyAlignment="1" applyProtection="1">
      <alignment horizontal="center" vertical="center"/>
      <protection locked="0"/>
    </xf>
    <xf numFmtId="176" fontId="17" fillId="0" borderId="77" xfId="1" applyNumberFormat="1" applyFont="1" applyBorder="1" applyAlignment="1" applyProtection="1">
      <alignment horizontal="center" vertical="center"/>
      <protection locked="0"/>
    </xf>
    <xf numFmtId="176" fontId="17" fillId="0" borderId="78" xfId="1" applyNumberFormat="1" applyFont="1" applyBorder="1" applyAlignment="1" applyProtection="1">
      <alignment horizontal="center" vertical="center"/>
      <protection locked="0"/>
    </xf>
    <xf numFmtId="176" fontId="17" fillId="2" borderId="75" xfId="1" applyNumberFormat="1" applyFont="1" applyFill="1" applyBorder="1" applyAlignment="1">
      <alignment horizontal="center" vertical="center"/>
    </xf>
    <xf numFmtId="176" fontId="17" fillId="2" borderId="76" xfId="1" applyNumberFormat="1" applyFont="1" applyFill="1" applyBorder="1" applyAlignment="1">
      <alignment horizontal="center" vertical="center"/>
    </xf>
    <xf numFmtId="0" fontId="18" fillId="0" borderId="31" xfId="1" applyFont="1" applyBorder="1" applyAlignment="1">
      <alignment horizontal="center" vertical="center" textRotation="255" wrapText="1"/>
    </xf>
    <xf numFmtId="0" fontId="18" fillId="0" borderId="8" xfId="1" applyFont="1" applyBorder="1" applyAlignment="1">
      <alignment horizontal="center" vertical="center" textRotation="255" wrapText="1"/>
    </xf>
    <xf numFmtId="0" fontId="18" fillId="0" borderId="34" xfId="1" applyFont="1" applyBorder="1" applyAlignment="1">
      <alignment horizontal="center" vertical="center" textRotation="255" wrapText="1"/>
    </xf>
    <xf numFmtId="0" fontId="18" fillId="0" borderId="0" xfId="1" applyFont="1" applyBorder="1" applyAlignment="1">
      <alignment horizontal="center" vertical="center" textRotation="255" wrapText="1"/>
    </xf>
    <xf numFmtId="0" fontId="18" fillId="0" borderId="59" xfId="1" applyFont="1" applyBorder="1" applyAlignment="1">
      <alignment horizontal="center" vertical="center" textRotation="255" wrapText="1"/>
    </xf>
    <xf numFmtId="0" fontId="18" fillId="0" borderId="57" xfId="1" applyFont="1" applyBorder="1" applyAlignment="1">
      <alignment horizontal="center" vertical="center" textRotation="255" wrapText="1"/>
    </xf>
    <xf numFmtId="176" fontId="17" fillId="0" borderId="70" xfId="1" applyNumberFormat="1" applyFont="1" applyBorder="1" applyAlignment="1">
      <alignment horizontal="center" vertical="center"/>
    </xf>
    <xf numFmtId="176" fontId="17" fillId="0" borderId="71" xfId="1" applyNumberFormat="1" applyFont="1" applyBorder="1" applyAlignment="1">
      <alignment horizontal="center" vertical="center"/>
    </xf>
    <xf numFmtId="176" fontId="17" fillId="0" borderId="72" xfId="1" applyNumberFormat="1" applyFont="1" applyBorder="1" applyAlignment="1">
      <alignment horizontal="center" vertical="center"/>
    </xf>
    <xf numFmtId="0" fontId="16" fillId="0" borderId="0" xfId="1" applyFont="1" applyAlignment="1">
      <alignment horizontal="center" vertical="center"/>
    </xf>
    <xf numFmtId="0" fontId="17" fillId="0" borderId="15" xfId="1" applyFont="1" applyBorder="1" applyAlignment="1">
      <alignment horizontal="center" vertical="center"/>
    </xf>
    <xf numFmtId="0" fontId="17" fillId="0" borderId="8" xfId="1" applyFont="1" applyBorder="1" applyAlignment="1">
      <alignment horizontal="center" vertical="center"/>
    </xf>
    <xf numFmtId="0" fontId="17" fillId="0" borderId="30" xfId="1" applyFont="1" applyBorder="1" applyAlignment="1">
      <alignment horizontal="center" vertical="center"/>
    </xf>
    <xf numFmtId="0" fontId="17" fillId="0" borderId="16" xfId="1" applyFont="1" applyBorder="1" applyAlignment="1">
      <alignment horizontal="center" vertical="center"/>
    </xf>
    <xf numFmtId="0" fontId="17" fillId="0" borderId="0" xfId="1" applyFont="1" applyBorder="1" applyAlignment="1">
      <alignment horizontal="center" vertical="center"/>
    </xf>
    <xf numFmtId="0" fontId="17" fillId="0" borderId="35" xfId="1" applyFont="1" applyBorder="1" applyAlignment="1">
      <alignment horizontal="center" vertical="center"/>
    </xf>
    <xf numFmtId="0" fontId="17" fillId="0" borderId="56" xfId="1" applyFont="1" applyBorder="1" applyAlignment="1">
      <alignment horizontal="center" vertical="center"/>
    </xf>
    <xf numFmtId="0" fontId="17" fillId="0" borderId="57" xfId="1" applyFont="1" applyBorder="1" applyAlignment="1">
      <alignment horizontal="center" vertical="center"/>
    </xf>
    <xf numFmtId="0" fontId="17" fillId="0" borderId="58" xfId="1" applyFont="1" applyBorder="1" applyAlignment="1">
      <alignment horizontal="center" vertical="center"/>
    </xf>
    <xf numFmtId="0" fontId="18" fillId="0" borderId="30" xfId="1" applyFont="1" applyBorder="1" applyAlignment="1">
      <alignment horizontal="center" vertical="center" textRotation="255" wrapText="1"/>
    </xf>
    <xf numFmtId="0" fontId="18" fillId="0" borderId="35" xfId="1" applyFont="1" applyBorder="1" applyAlignment="1">
      <alignment horizontal="center" vertical="center" textRotation="255" wrapText="1"/>
    </xf>
    <xf numFmtId="0" fontId="18" fillId="0" borderId="58" xfId="1" applyFont="1" applyBorder="1" applyAlignment="1">
      <alignment horizontal="center" vertical="center" textRotation="255" wrapText="1"/>
    </xf>
    <xf numFmtId="176" fontId="17" fillId="0" borderId="60" xfId="1" applyNumberFormat="1" applyFont="1" applyBorder="1" applyAlignment="1">
      <alignment horizontal="center" vertical="center" wrapText="1"/>
    </xf>
    <xf numFmtId="176" fontId="17" fillId="0" borderId="64" xfId="1" applyNumberFormat="1" applyFont="1" applyBorder="1" applyAlignment="1">
      <alignment horizontal="center" vertical="center" wrapText="1"/>
    </xf>
    <xf numFmtId="176" fontId="17" fillId="0" borderId="66" xfId="1" applyNumberFormat="1" applyFont="1" applyBorder="1" applyAlignment="1">
      <alignment horizontal="center" vertical="center" wrapText="1"/>
    </xf>
    <xf numFmtId="176" fontId="7" fillId="0" borderId="61" xfId="1" applyNumberFormat="1" applyFont="1" applyBorder="1" applyAlignment="1">
      <alignment horizontal="center" vertical="center"/>
    </xf>
    <xf numFmtId="176" fontId="7" fillId="0" borderId="33" xfId="1" applyNumberFormat="1" applyFont="1" applyBorder="1" applyAlignment="1">
      <alignment horizontal="center" vertical="center"/>
    </xf>
    <xf numFmtId="176" fontId="17" fillId="0" borderId="33" xfId="1" applyNumberFormat="1" applyFont="1" applyBorder="1" applyAlignment="1">
      <alignment horizontal="center" vertical="center"/>
    </xf>
    <xf numFmtId="176" fontId="17" fillId="0" borderId="67" xfId="1" applyNumberFormat="1" applyFont="1" applyBorder="1" applyAlignment="1">
      <alignment horizontal="center" vertical="center"/>
    </xf>
    <xf numFmtId="176" fontId="17" fillId="0" borderId="69" xfId="1" applyNumberFormat="1" applyFont="1" applyBorder="1" applyAlignment="1">
      <alignment horizontal="center" vertical="center" wrapText="1"/>
    </xf>
    <xf numFmtId="0" fontId="17" fillId="0" borderId="0" xfId="1" applyFont="1" applyAlignment="1">
      <alignment vertical="center"/>
    </xf>
    <xf numFmtId="0" fontId="17" fillId="0" borderId="46" xfId="1" applyFont="1" applyBorder="1" applyAlignment="1">
      <alignment horizontal="center" vertical="center"/>
    </xf>
    <xf numFmtId="0" fontId="17" fillId="0" borderId="47" xfId="1" applyFont="1" applyBorder="1" applyAlignment="1">
      <alignment horizontal="center" vertical="center"/>
    </xf>
    <xf numFmtId="0" fontId="17" fillId="0" borderId="47" xfId="1" applyFont="1" applyBorder="1" applyAlignment="1">
      <alignment vertical="center"/>
    </xf>
    <xf numFmtId="0" fontId="17" fillId="0" borderId="65" xfId="1" applyFont="1" applyBorder="1" applyAlignment="1">
      <alignment vertical="center"/>
    </xf>
    <xf numFmtId="0" fontId="17" fillId="0" borderId="34" xfId="1" applyFont="1" applyBorder="1" applyAlignment="1">
      <alignment horizontal="left" vertical="center"/>
    </xf>
    <xf numFmtId="0" fontId="17" fillId="0" borderId="35" xfId="1" applyFont="1" applyBorder="1" applyAlignment="1">
      <alignment horizontal="left" vertical="center"/>
    </xf>
    <xf numFmtId="0" fontId="17" fillId="0" borderId="37" xfId="1" applyFont="1" applyBorder="1" applyAlignment="1">
      <alignment horizontal="left" vertical="center"/>
    </xf>
    <xf numFmtId="0" fontId="17" fillId="0" borderId="40" xfId="1" applyFont="1" applyBorder="1" applyAlignment="1">
      <alignment horizontal="left" vertical="center"/>
    </xf>
    <xf numFmtId="38" fontId="17" fillId="2" borderId="28" xfId="2" applyFont="1" applyFill="1" applyBorder="1" applyAlignment="1">
      <alignment horizontal="right" vertical="center"/>
    </xf>
    <xf numFmtId="38" fontId="17" fillId="2" borderId="37" xfId="2" applyFont="1" applyFill="1" applyBorder="1" applyAlignment="1">
      <alignment horizontal="right" vertical="center"/>
    </xf>
    <xf numFmtId="38" fontId="17" fillId="2" borderId="33" xfId="2" applyFont="1" applyFill="1" applyBorder="1" applyAlignment="1">
      <alignment horizontal="center" vertical="center"/>
    </xf>
    <xf numFmtId="38" fontId="17" fillId="2" borderId="36" xfId="2" applyFont="1" applyFill="1" applyBorder="1" applyAlignment="1">
      <alignment horizontal="center" vertical="center"/>
    </xf>
    <xf numFmtId="0" fontId="17" fillId="0" borderId="46" xfId="1" applyFont="1" applyBorder="1" applyAlignment="1">
      <alignment vertical="center"/>
    </xf>
    <xf numFmtId="0" fontId="17" fillId="0" borderId="65" xfId="1" applyFont="1" applyBorder="1" applyAlignment="1">
      <alignment horizontal="center" vertical="center"/>
    </xf>
    <xf numFmtId="0" fontId="17" fillId="0" borderId="27" xfId="1" applyFont="1" applyBorder="1" applyAlignment="1">
      <alignment horizontal="left" vertical="center"/>
    </xf>
    <xf numFmtId="0" fontId="17" fillId="0" borderId="36" xfId="1" applyFont="1" applyBorder="1" applyAlignment="1">
      <alignment horizontal="left" vertical="center"/>
    </xf>
    <xf numFmtId="38" fontId="17" fillId="0" borderId="28" xfId="2" applyFont="1" applyBorder="1" applyAlignment="1" applyProtection="1">
      <alignment vertical="center"/>
      <protection locked="0"/>
    </xf>
    <xf numFmtId="38" fontId="17" fillId="0" borderId="37" xfId="2" applyFont="1" applyBorder="1" applyAlignment="1" applyProtection="1">
      <alignment vertical="center"/>
      <protection locked="0"/>
    </xf>
    <xf numFmtId="38" fontId="17" fillId="0" borderId="28" xfId="2" applyFont="1" applyBorder="1" applyAlignment="1" applyProtection="1">
      <alignment horizontal="center" vertical="center"/>
      <protection locked="0"/>
    </xf>
    <xf numFmtId="38" fontId="17" fillId="0" borderId="37" xfId="2" applyFont="1" applyBorder="1" applyAlignment="1" applyProtection="1">
      <alignment horizontal="center" vertical="center"/>
      <protection locked="0"/>
    </xf>
  </cellXfs>
  <cellStyles count="3">
    <cellStyle name="桁区切り 2" xfId="2"/>
    <cellStyle name="標準" xfId="0" builtinId="0"/>
    <cellStyle name="標準 2" xfId="1"/>
  </cellStyles>
  <dxfs count="0"/>
  <tableStyles count="0" defaultTableStyle="TableStyleMedium9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</xdr:colOff>
      <xdr:row>24</xdr:row>
      <xdr:rowOff>190500</xdr:rowOff>
    </xdr:from>
    <xdr:to>
      <xdr:col>6</xdr:col>
      <xdr:colOff>200025</xdr:colOff>
      <xdr:row>25</xdr:row>
      <xdr:rowOff>295275</xdr:rowOff>
    </xdr:to>
    <xdr:sp macro="" textlink="">
      <xdr:nvSpPr>
        <xdr:cNvPr id="2" name="Rectangle 15"/>
        <xdr:cNvSpPr>
          <a:spLocks noChangeArrowheads="1"/>
        </xdr:cNvSpPr>
      </xdr:nvSpPr>
      <xdr:spPr bwMode="auto">
        <a:xfrm>
          <a:off x="4200525" y="6638925"/>
          <a:ext cx="2314575" cy="4191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号様式の(D)欄と同額であることを確認してください。</a:t>
          </a:r>
        </a:p>
      </xdr:txBody>
    </xdr:sp>
    <xdr:clientData/>
  </xdr:twoCellAnchor>
  <xdr:twoCellAnchor>
    <xdr:from>
      <xdr:col>4</xdr:col>
      <xdr:colOff>1800225</xdr:colOff>
      <xdr:row>23</xdr:row>
      <xdr:rowOff>285750</xdr:rowOff>
    </xdr:from>
    <xdr:to>
      <xdr:col>5</xdr:col>
      <xdr:colOff>76200</xdr:colOff>
      <xdr:row>24</xdr:row>
      <xdr:rowOff>219075</xdr:rowOff>
    </xdr:to>
    <xdr:sp macro="" textlink="">
      <xdr:nvSpPr>
        <xdr:cNvPr id="3" name="Line 16"/>
        <xdr:cNvSpPr>
          <a:spLocks noChangeShapeType="1"/>
        </xdr:cNvSpPr>
      </xdr:nvSpPr>
      <xdr:spPr bwMode="auto">
        <a:xfrm flipH="1" flipV="1">
          <a:off x="5991225" y="6419850"/>
          <a:ext cx="152400" cy="2476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1771650</xdr:colOff>
      <xdr:row>11</xdr:row>
      <xdr:rowOff>209550</xdr:rowOff>
    </xdr:from>
    <xdr:to>
      <xdr:col>6</xdr:col>
      <xdr:colOff>142875</xdr:colOff>
      <xdr:row>13</xdr:row>
      <xdr:rowOff>133350</xdr:rowOff>
    </xdr:to>
    <xdr:sp macro="" textlink="">
      <xdr:nvSpPr>
        <xdr:cNvPr id="4" name="Rectangle 1"/>
        <xdr:cNvSpPr>
          <a:spLocks noChangeArrowheads="1"/>
        </xdr:cNvSpPr>
      </xdr:nvSpPr>
      <xdr:spPr bwMode="auto">
        <a:xfrm>
          <a:off x="3686175" y="3009900"/>
          <a:ext cx="2771775" cy="55245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・金額が一致していること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・第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12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号様式の(A)欄と同額であること</a:t>
          </a:r>
        </a:p>
        <a:p>
          <a:pPr algn="l" rtl="0">
            <a:lnSpc>
              <a:spcPts val="1100"/>
            </a:lnSpc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HG丸ｺﾞｼｯｸM-PRO"/>
              <a:ea typeface="HG丸ｺﾞｼｯｸM-PRO"/>
            </a:rPr>
            <a:t>　を確認してください。</a:t>
          </a:r>
        </a:p>
      </xdr:txBody>
    </xdr:sp>
    <xdr:clientData/>
  </xdr:twoCellAnchor>
  <xdr:twoCellAnchor>
    <xdr:from>
      <xdr:col>1</xdr:col>
      <xdr:colOff>800100</xdr:colOff>
      <xdr:row>10</xdr:row>
      <xdr:rowOff>95250</xdr:rowOff>
    </xdr:from>
    <xdr:to>
      <xdr:col>2</xdr:col>
      <xdr:colOff>1714500</xdr:colOff>
      <xdr:row>12</xdr:row>
      <xdr:rowOff>171450</xdr:rowOff>
    </xdr:to>
    <xdr:sp macro="" textlink="">
      <xdr:nvSpPr>
        <xdr:cNvPr id="5" name="Line 11"/>
        <xdr:cNvSpPr>
          <a:spLocks noChangeShapeType="1"/>
        </xdr:cNvSpPr>
      </xdr:nvSpPr>
      <xdr:spPr bwMode="auto">
        <a:xfrm flipH="1" flipV="1">
          <a:off x="1019175" y="2581275"/>
          <a:ext cx="2609850" cy="704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</xdr:col>
      <xdr:colOff>1771650</xdr:colOff>
      <xdr:row>13</xdr:row>
      <xdr:rowOff>161925</xdr:rowOff>
    </xdr:from>
    <xdr:to>
      <xdr:col>4</xdr:col>
      <xdr:colOff>1181100</xdr:colOff>
      <xdr:row>23</xdr:row>
      <xdr:rowOff>0</xdr:rowOff>
    </xdr:to>
    <xdr:sp macro="" textlink="">
      <xdr:nvSpPr>
        <xdr:cNvPr id="6" name="Line 9"/>
        <xdr:cNvSpPr>
          <a:spLocks noChangeShapeType="1"/>
        </xdr:cNvSpPr>
      </xdr:nvSpPr>
      <xdr:spPr bwMode="auto">
        <a:xfrm flipH="1">
          <a:off x="3686175" y="3590925"/>
          <a:ext cx="1685925" cy="254317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7"/>
  <sheetViews>
    <sheetView tabSelected="1" view="pageBreakPreview" topLeftCell="E4" zoomScaleNormal="100" zoomScaleSheetLayoutView="100" workbookViewId="0">
      <selection activeCell="L12" sqref="L12:M12"/>
    </sheetView>
  </sheetViews>
  <sheetFormatPr defaultColWidth="9" defaultRowHeight="13.5" x14ac:dyDescent="0.15"/>
  <cols>
    <col min="1" max="1" width="2.375" style="12" customWidth="1"/>
    <col min="2" max="2" width="2.625" style="12" customWidth="1"/>
    <col min="3" max="3" width="28.625" style="12" customWidth="1"/>
    <col min="4" max="13" width="9.625" style="12" customWidth="1"/>
    <col min="14" max="14" width="8.625" style="12" customWidth="1"/>
    <col min="15" max="15" width="8.375" style="12" customWidth="1"/>
    <col min="16" max="18" width="9.625" style="12" customWidth="1"/>
    <col min="19" max="19" width="6.75" style="12" customWidth="1"/>
    <col min="20" max="21" width="8.125" style="12" customWidth="1"/>
    <col min="22" max="256" width="9" style="12"/>
    <col min="257" max="257" width="2.375" style="12" customWidth="1"/>
    <col min="258" max="258" width="2.625" style="12" customWidth="1"/>
    <col min="259" max="259" width="28.625" style="12" customWidth="1"/>
    <col min="260" max="269" width="9.625" style="12" customWidth="1"/>
    <col min="270" max="270" width="8.625" style="12" customWidth="1"/>
    <col min="271" max="271" width="8.375" style="12" customWidth="1"/>
    <col min="272" max="274" width="9.625" style="12" customWidth="1"/>
    <col min="275" max="275" width="6.75" style="12" customWidth="1"/>
    <col min="276" max="277" width="8.125" style="12" customWidth="1"/>
    <col min="278" max="512" width="9" style="12"/>
    <col min="513" max="513" width="2.375" style="12" customWidth="1"/>
    <col min="514" max="514" width="2.625" style="12" customWidth="1"/>
    <col min="515" max="515" width="28.625" style="12" customWidth="1"/>
    <col min="516" max="525" width="9.625" style="12" customWidth="1"/>
    <col min="526" max="526" width="8.625" style="12" customWidth="1"/>
    <col min="527" max="527" width="8.375" style="12" customWidth="1"/>
    <col min="528" max="530" width="9.625" style="12" customWidth="1"/>
    <col min="531" max="531" width="6.75" style="12" customWidth="1"/>
    <col min="532" max="533" width="8.125" style="12" customWidth="1"/>
    <col min="534" max="768" width="9" style="12"/>
    <col min="769" max="769" width="2.375" style="12" customWidth="1"/>
    <col min="770" max="770" width="2.625" style="12" customWidth="1"/>
    <col min="771" max="771" width="28.625" style="12" customWidth="1"/>
    <col min="772" max="781" width="9.625" style="12" customWidth="1"/>
    <col min="782" max="782" width="8.625" style="12" customWidth="1"/>
    <col min="783" max="783" width="8.375" style="12" customWidth="1"/>
    <col min="784" max="786" width="9.625" style="12" customWidth="1"/>
    <col min="787" max="787" width="6.75" style="12" customWidth="1"/>
    <col min="788" max="789" width="8.125" style="12" customWidth="1"/>
    <col min="790" max="1024" width="9" style="12"/>
    <col min="1025" max="1025" width="2.375" style="12" customWidth="1"/>
    <col min="1026" max="1026" width="2.625" style="12" customWidth="1"/>
    <col min="1027" max="1027" width="28.625" style="12" customWidth="1"/>
    <col min="1028" max="1037" width="9.625" style="12" customWidth="1"/>
    <col min="1038" max="1038" width="8.625" style="12" customWidth="1"/>
    <col min="1039" max="1039" width="8.375" style="12" customWidth="1"/>
    <col min="1040" max="1042" width="9.625" style="12" customWidth="1"/>
    <col min="1043" max="1043" width="6.75" style="12" customWidth="1"/>
    <col min="1044" max="1045" width="8.125" style="12" customWidth="1"/>
    <col min="1046" max="1280" width="9" style="12"/>
    <col min="1281" max="1281" width="2.375" style="12" customWidth="1"/>
    <col min="1282" max="1282" width="2.625" style="12" customWidth="1"/>
    <col min="1283" max="1283" width="28.625" style="12" customWidth="1"/>
    <col min="1284" max="1293" width="9.625" style="12" customWidth="1"/>
    <col min="1294" max="1294" width="8.625" style="12" customWidth="1"/>
    <col min="1295" max="1295" width="8.375" style="12" customWidth="1"/>
    <col min="1296" max="1298" width="9.625" style="12" customWidth="1"/>
    <col min="1299" max="1299" width="6.75" style="12" customWidth="1"/>
    <col min="1300" max="1301" width="8.125" style="12" customWidth="1"/>
    <col min="1302" max="1536" width="9" style="12"/>
    <col min="1537" max="1537" width="2.375" style="12" customWidth="1"/>
    <col min="1538" max="1538" width="2.625" style="12" customWidth="1"/>
    <col min="1539" max="1539" width="28.625" style="12" customWidth="1"/>
    <col min="1540" max="1549" width="9.625" style="12" customWidth="1"/>
    <col min="1550" max="1550" width="8.625" style="12" customWidth="1"/>
    <col min="1551" max="1551" width="8.375" style="12" customWidth="1"/>
    <col min="1552" max="1554" width="9.625" style="12" customWidth="1"/>
    <col min="1555" max="1555" width="6.75" style="12" customWidth="1"/>
    <col min="1556" max="1557" width="8.125" style="12" customWidth="1"/>
    <col min="1558" max="1792" width="9" style="12"/>
    <col min="1793" max="1793" width="2.375" style="12" customWidth="1"/>
    <col min="1794" max="1794" width="2.625" style="12" customWidth="1"/>
    <col min="1795" max="1795" width="28.625" style="12" customWidth="1"/>
    <col min="1796" max="1805" width="9.625" style="12" customWidth="1"/>
    <col min="1806" max="1806" width="8.625" style="12" customWidth="1"/>
    <col min="1807" max="1807" width="8.375" style="12" customWidth="1"/>
    <col min="1808" max="1810" width="9.625" style="12" customWidth="1"/>
    <col min="1811" max="1811" width="6.75" style="12" customWidth="1"/>
    <col min="1812" max="1813" width="8.125" style="12" customWidth="1"/>
    <col min="1814" max="2048" width="9" style="12"/>
    <col min="2049" max="2049" width="2.375" style="12" customWidth="1"/>
    <col min="2050" max="2050" width="2.625" style="12" customWidth="1"/>
    <col min="2051" max="2051" width="28.625" style="12" customWidth="1"/>
    <col min="2052" max="2061" width="9.625" style="12" customWidth="1"/>
    <col min="2062" max="2062" width="8.625" style="12" customWidth="1"/>
    <col min="2063" max="2063" width="8.375" style="12" customWidth="1"/>
    <col min="2064" max="2066" width="9.625" style="12" customWidth="1"/>
    <col min="2067" max="2067" width="6.75" style="12" customWidth="1"/>
    <col min="2068" max="2069" width="8.125" style="12" customWidth="1"/>
    <col min="2070" max="2304" width="9" style="12"/>
    <col min="2305" max="2305" width="2.375" style="12" customWidth="1"/>
    <col min="2306" max="2306" width="2.625" style="12" customWidth="1"/>
    <col min="2307" max="2307" width="28.625" style="12" customWidth="1"/>
    <col min="2308" max="2317" width="9.625" style="12" customWidth="1"/>
    <col min="2318" max="2318" width="8.625" style="12" customWidth="1"/>
    <col min="2319" max="2319" width="8.375" style="12" customWidth="1"/>
    <col min="2320" max="2322" width="9.625" style="12" customWidth="1"/>
    <col min="2323" max="2323" width="6.75" style="12" customWidth="1"/>
    <col min="2324" max="2325" width="8.125" style="12" customWidth="1"/>
    <col min="2326" max="2560" width="9" style="12"/>
    <col min="2561" max="2561" width="2.375" style="12" customWidth="1"/>
    <col min="2562" max="2562" width="2.625" style="12" customWidth="1"/>
    <col min="2563" max="2563" width="28.625" style="12" customWidth="1"/>
    <col min="2564" max="2573" width="9.625" style="12" customWidth="1"/>
    <col min="2574" max="2574" width="8.625" style="12" customWidth="1"/>
    <col min="2575" max="2575" width="8.375" style="12" customWidth="1"/>
    <col min="2576" max="2578" width="9.625" style="12" customWidth="1"/>
    <col min="2579" max="2579" width="6.75" style="12" customWidth="1"/>
    <col min="2580" max="2581" width="8.125" style="12" customWidth="1"/>
    <col min="2582" max="2816" width="9" style="12"/>
    <col min="2817" max="2817" width="2.375" style="12" customWidth="1"/>
    <col min="2818" max="2818" width="2.625" style="12" customWidth="1"/>
    <col min="2819" max="2819" width="28.625" style="12" customWidth="1"/>
    <col min="2820" max="2829" width="9.625" style="12" customWidth="1"/>
    <col min="2830" max="2830" width="8.625" style="12" customWidth="1"/>
    <col min="2831" max="2831" width="8.375" style="12" customWidth="1"/>
    <col min="2832" max="2834" width="9.625" style="12" customWidth="1"/>
    <col min="2835" max="2835" width="6.75" style="12" customWidth="1"/>
    <col min="2836" max="2837" width="8.125" style="12" customWidth="1"/>
    <col min="2838" max="3072" width="9" style="12"/>
    <col min="3073" max="3073" width="2.375" style="12" customWidth="1"/>
    <col min="3074" max="3074" width="2.625" style="12" customWidth="1"/>
    <col min="3075" max="3075" width="28.625" style="12" customWidth="1"/>
    <col min="3076" max="3085" width="9.625" style="12" customWidth="1"/>
    <col min="3086" max="3086" width="8.625" style="12" customWidth="1"/>
    <col min="3087" max="3087" width="8.375" style="12" customWidth="1"/>
    <col min="3088" max="3090" width="9.625" style="12" customWidth="1"/>
    <col min="3091" max="3091" width="6.75" style="12" customWidth="1"/>
    <col min="3092" max="3093" width="8.125" style="12" customWidth="1"/>
    <col min="3094" max="3328" width="9" style="12"/>
    <col min="3329" max="3329" width="2.375" style="12" customWidth="1"/>
    <col min="3330" max="3330" width="2.625" style="12" customWidth="1"/>
    <col min="3331" max="3331" width="28.625" style="12" customWidth="1"/>
    <col min="3332" max="3341" width="9.625" style="12" customWidth="1"/>
    <col min="3342" max="3342" width="8.625" style="12" customWidth="1"/>
    <col min="3343" max="3343" width="8.375" style="12" customWidth="1"/>
    <col min="3344" max="3346" width="9.625" style="12" customWidth="1"/>
    <col min="3347" max="3347" width="6.75" style="12" customWidth="1"/>
    <col min="3348" max="3349" width="8.125" style="12" customWidth="1"/>
    <col min="3350" max="3584" width="9" style="12"/>
    <col min="3585" max="3585" width="2.375" style="12" customWidth="1"/>
    <col min="3586" max="3586" width="2.625" style="12" customWidth="1"/>
    <col min="3587" max="3587" width="28.625" style="12" customWidth="1"/>
    <col min="3588" max="3597" width="9.625" style="12" customWidth="1"/>
    <col min="3598" max="3598" width="8.625" style="12" customWidth="1"/>
    <col min="3599" max="3599" width="8.375" style="12" customWidth="1"/>
    <col min="3600" max="3602" width="9.625" style="12" customWidth="1"/>
    <col min="3603" max="3603" width="6.75" style="12" customWidth="1"/>
    <col min="3604" max="3605" width="8.125" style="12" customWidth="1"/>
    <col min="3606" max="3840" width="9" style="12"/>
    <col min="3841" max="3841" width="2.375" style="12" customWidth="1"/>
    <col min="3842" max="3842" width="2.625" style="12" customWidth="1"/>
    <col min="3843" max="3843" width="28.625" style="12" customWidth="1"/>
    <col min="3844" max="3853" width="9.625" style="12" customWidth="1"/>
    <col min="3854" max="3854" width="8.625" style="12" customWidth="1"/>
    <col min="3855" max="3855" width="8.375" style="12" customWidth="1"/>
    <col min="3856" max="3858" width="9.625" style="12" customWidth="1"/>
    <col min="3859" max="3859" width="6.75" style="12" customWidth="1"/>
    <col min="3860" max="3861" width="8.125" style="12" customWidth="1"/>
    <col min="3862" max="4096" width="9" style="12"/>
    <col min="4097" max="4097" width="2.375" style="12" customWidth="1"/>
    <col min="4098" max="4098" width="2.625" style="12" customWidth="1"/>
    <col min="4099" max="4099" width="28.625" style="12" customWidth="1"/>
    <col min="4100" max="4109" width="9.625" style="12" customWidth="1"/>
    <col min="4110" max="4110" width="8.625" style="12" customWidth="1"/>
    <col min="4111" max="4111" width="8.375" style="12" customWidth="1"/>
    <col min="4112" max="4114" width="9.625" style="12" customWidth="1"/>
    <col min="4115" max="4115" width="6.75" style="12" customWidth="1"/>
    <col min="4116" max="4117" width="8.125" style="12" customWidth="1"/>
    <col min="4118" max="4352" width="9" style="12"/>
    <col min="4353" max="4353" width="2.375" style="12" customWidth="1"/>
    <col min="4354" max="4354" width="2.625" style="12" customWidth="1"/>
    <col min="4355" max="4355" width="28.625" style="12" customWidth="1"/>
    <col min="4356" max="4365" width="9.625" style="12" customWidth="1"/>
    <col min="4366" max="4366" width="8.625" style="12" customWidth="1"/>
    <col min="4367" max="4367" width="8.375" style="12" customWidth="1"/>
    <col min="4368" max="4370" width="9.625" style="12" customWidth="1"/>
    <col min="4371" max="4371" width="6.75" style="12" customWidth="1"/>
    <col min="4372" max="4373" width="8.125" style="12" customWidth="1"/>
    <col min="4374" max="4608" width="9" style="12"/>
    <col min="4609" max="4609" width="2.375" style="12" customWidth="1"/>
    <col min="4610" max="4610" width="2.625" style="12" customWidth="1"/>
    <col min="4611" max="4611" width="28.625" style="12" customWidth="1"/>
    <col min="4612" max="4621" width="9.625" style="12" customWidth="1"/>
    <col min="4622" max="4622" width="8.625" style="12" customWidth="1"/>
    <col min="4623" max="4623" width="8.375" style="12" customWidth="1"/>
    <col min="4624" max="4626" width="9.625" style="12" customWidth="1"/>
    <col min="4627" max="4627" width="6.75" style="12" customWidth="1"/>
    <col min="4628" max="4629" width="8.125" style="12" customWidth="1"/>
    <col min="4630" max="4864" width="9" style="12"/>
    <col min="4865" max="4865" width="2.375" style="12" customWidth="1"/>
    <col min="4866" max="4866" width="2.625" style="12" customWidth="1"/>
    <col min="4867" max="4867" width="28.625" style="12" customWidth="1"/>
    <col min="4868" max="4877" width="9.625" style="12" customWidth="1"/>
    <col min="4878" max="4878" width="8.625" style="12" customWidth="1"/>
    <col min="4879" max="4879" width="8.375" style="12" customWidth="1"/>
    <col min="4880" max="4882" width="9.625" style="12" customWidth="1"/>
    <col min="4883" max="4883" width="6.75" style="12" customWidth="1"/>
    <col min="4884" max="4885" width="8.125" style="12" customWidth="1"/>
    <col min="4886" max="5120" width="9" style="12"/>
    <col min="5121" max="5121" width="2.375" style="12" customWidth="1"/>
    <col min="5122" max="5122" width="2.625" style="12" customWidth="1"/>
    <col min="5123" max="5123" width="28.625" style="12" customWidth="1"/>
    <col min="5124" max="5133" width="9.625" style="12" customWidth="1"/>
    <col min="5134" max="5134" width="8.625" style="12" customWidth="1"/>
    <col min="5135" max="5135" width="8.375" style="12" customWidth="1"/>
    <col min="5136" max="5138" width="9.625" style="12" customWidth="1"/>
    <col min="5139" max="5139" width="6.75" style="12" customWidth="1"/>
    <col min="5140" max="5141" width="8.125" style="12" customWidth="1"/>
    <col min="5142" max="5376" width="9" style="12"/>
    <col min="5377" max="5377" width="2.375" style="12" customWidth="1"/>
    <col min="5378" max="5378" width="2.625" style="12" customWidth="1"/>
    <col min="5379" max="5379" width="28.625" style="12" customWidth="1"/>
    <col min="5380" max="5389" width="9.625" style="12" customWidth="1"/>
    <col min="5390" max="5390" width="8.625" style="12" customWidth="1"/>
    <col min="5391" max="5391" width="8.375" style="12" customWidth="1"/>
    <col min="5392" max="5394" width="9.625" style="12" customWidth="1"/>
    <col min="5395" max="5395" width="6.75" style="12" customWidth="1"/>
    <col min="5396" max="5397" width="8.125" style="12" customWidth="1"/>
    <col min="5398" max="5632" width="9" style="12"/>
    <col min="5633" max="5633" width="2.375" style="12" customWidth="1"/>
    <col min="5634" max="5634" width="2.625" style="12" customWidth="1"/>
    <col min="5635" max="5635" width="28.625" style="12" customWidth="1"/>
    <col min="5636" max="5645" width="9.625" style="12" customWidth="1"/>
    <col min="5646" max="5646" width="8.625" style="12" customWidth="1"/>
    <col min="5647" max="5647" width="8.375" style="12" customWidth="1"/>
    <col min="5648" max="5650" width="9.625" style="12" customWidth="1"/>
    <col min="5651" max="5651" width="6.75" style="12" customWidth="1"/>
    <col min="5652" max="5653" width="8.125" style="12" customWidth="1"/>
    <col min="5654" max="5888" width="9" style="12"/>
    <col min="5889" max="5889" width="2.375" style="12" customWidth="1"/>
    <col min="5890" max="5890" width="2.625" style="12" customWidth="1"/>
    <col min="5891" max="5891" width="28.625" style="12" customWidth="1"/>
    <col min="5892" max="5901" width="9.625" style="12" customWidth="1"/>
    <col min="5902" max="5902" width="8.625" style="12" customWidth="1"/>
    <col min="5903" max="5903" width="8.375" style="12" customWidth="1"/>
    <col min="5904" max="5906" width="9.625" style="12" customWidth="1"/>
    <col min="5907" max="5907" width="6.75" style="12" customWidth="1"/>
    <col min="5908" max="5909" width="8.125" style="12" customWidth="1"/>
    <col min="5910" max="6144" width="9" style="12"/>
    <col min="6145" max="6145" width="2.375" style="12" customWidth="1"/>
    <col min="6146" max="6146" width="2.625" style="12" customWidth="1"/>
    <col min="6147" max="6147" width="28.625" style="12" customWidth="1"/>
    <col min="6148" max="6157" width="9.625" style="12" customWidth="1"/>
    <col min="6158" max="6158" width="8.625" style="12" customWidth="1"/>
    <col min="6159" max="6159" width="8.375" style="12" customWidth="1"/>
    <col min="6160" max="6162" width="9.625" style="12" customWidth="1"/>
    <col min="6163" max="6163" width="6.75" style="12" customWidth="1"/>
    <col min="6164" max="6165" width="8.125" style="12" customWidth="1"/>
    <col min="6166" max="6400" width="9" style="12"/>
    <col min="6401" max="6401" width="2.375" style="12" customWidth="1"/>
    <col min="6402" max="6402" width="2.625" style="12" customWidth="1"/>
    <col min="6403" max="6403" width="28.625" style="12" customWidth="1"/>
    <col min="6404" max="6413" width="9.625" style="12" customWidth="1"/>
    <col min="6414" max="6414" width="8.625" style="12" customWidth="1"/>
    <col min="6415" max="6415" width="8.375" style="12" customWidth="1"/>
    <col min="6416" max="6418" width="9.625" style="12" customWidth="1"/>
    <col min="6419" max="6419" width="6.75" style="12" customWidth="1"/>
    <col min="6420" max="6421" width="8.125" style="12" customWidth="1"/>
    <col min="6422" max="6656" width="9" style="12"/>
    <col min="6657" max="6657" width="2.375" style="12" customWidth="1"/>
    <col min="6658" max="6658" width="2.625" style="12" customWidth="1"/>
    <col min="6659" max="6659" width="28.625" style="12" customWidth="1"/>
    <col min="6660" max="6669" width="9.625" style="12" customWidth="1"/>
    <col min="6670" max="6670" width="8.625" style="12" customWidth="1"/>
    <col min="6671" max="6671" width="8.375" style="12" customWidth="1"/>
    <col min="6672" max="6674" width="9.625" style="12" customWidth="1"/>
    <col min="6675" max="6675" width="6.75" style="12" customWidth="1"/>
    <col min="6676" max="6677" width="8.125" style="12" customWidth="1"/>
    <col min="6678" max="6912" width="9" style="12"/>
    <col min="6913" max="6913" width="2.375" style="12" customWidth="1"/>
    <col min="6914" max="6914" width="2.625" style="12" customWidth="1"/>
    <col min="6915" max="6915" width="28.625" style="12" customWidth="1"/>
    <col min="6916" max="6925" width="9.625" style="12" customWidth="1"/>
    <col min="6926" max="6926" width="8.625" style="12" customWidth="1"/>
    <col min="6927" max="6927" width="8.375" style="12" customWidth="1"/>
    <col min="6928" max="6930" width="9.625" style="12" customWidth="1"/>
    <col min="6931" max="6931" width="6.75" style="12" customWidth="1"/>
    <col min="6932" max="6933" width="8.125" style="12" customWidth="1"/>
    <col min="6934" max="7168" width="9" style="12"/>
    <col min="7169" max="7169" width="2.375" style="12" customWidth="1"/>
    <col min="7170" max="7170" width="2.625" style="12" customWidth="1"/>
    <col min="7171" max="7171" width="28.625" style="12" customWidth="1"/>
    <col min="7172" max="7181" width="9.625" style="12" customWidth="1"/>
    <col min="7182" max="7182" width="8.625" style="12" customWidth="1"/>
    <col min="7183" max="7183" width="8.375" style="12" customWidth="1"/>
    <col min="7184" max="7186" width="9.625" style="12" customWidth="1"/>
    <col min="7187" max="7187" width="6.75" style="12" customWidth="1"/>
    <col min="7188" max="7189" width="8.125" style="12" customWidth="1"/>
    <col min="7190" max="7424" width="9" style="12"/>
    <col min="7425" max="7425" width="2.375" style="12" customWidth="1"/>
    <col min="7426" max="7426" width="2.625" style="12" customWidth="1"/>
    <col min="7427" max="7427" width="28.625" style="12" customWidth="1"/>
    <col min="7428" max="7437" width="9.625" style="12" customWidth="1"/>
    <col min="7438" max="7438" width="8.625" style="12" customWidth="1"/>
    <col min="7439" max="7439" width="8.375" style="12" customWidth="1"/>
    <col min="7440" max="7442" width="9.625" style="12" customWidth="1"/>
    <col min="7443" max="7443" width="6.75" style="12" customWidth="1"/>
    <col min="7444" max="7445" width="8.125" style="12" customWidth="1"/>
    <col min="7446" max="7680" width="9" style="12"/>
    <col min="7681" max="7681" width="2.375" style="12" customWidth="1"/>
    <col min="7682" max="7682" width="2.625" style="12" customWidth="1"/>
    <col min="7683" max="7683" width="28.625" style="12" customWidth="1"/>
    <col min="7684" max="7693" width="9.625" style="12" customWidth="1"/>
    <col min="7694" max="7694" width="8.625" style="12" customWidth="1"/>
    <col min="7695" max="7695" width="8.375" style="12" customWidth="1"/>
    <col min="7696" max="7698" width="9.625" style="12" customWidth="1"/>
    <col min="7699" max="7699" width="6.75" style="12" customWidth="1"/>
    <col min="7700" max="7701" width="8.125" style="12" customWidth="1"/>
    <col min="7702" max="7936" width="9" style="12"/>
    <col min="7937" max="7937" width="2.375" style="12" customWidth="1"/>
    <col min="7938" max="7938" width="2.625" style="12" customWidth="1"/>
    <col min="7939" max="7939" width="28.625" style="12" customWidth="1"/>
    <col min="7940" max="7949" width="9.625" style="12" customWidth="1"/>
    <col min="7950" max="7950" width="8.625" style="12" customWidth="1"/>
    <col min="7951" max="7951" width="8.375" style="12" customWidth="1"/>
    <col min="7952" max="7954" width="9.625" style="12" customWidth="1"/>
    <col min="7955" max="7955" width="6.75" style="12" customWidth="1"/>
    <col min="7956" max="7957" width="8.125" style="12" customWidth="1"/>
    <col min="7958" max="8192" width="9" style="12"/>
    <col min="8193" max="8193" width="2.375" style="12" customWidth="1"/>
    <col min="8194" max="8194" width="2.625" style="12" customWidth="1"/>
    <col min="8195" max="8195" width="28.625" style="12" customWidth="1"/>
    <col min="8196" max="8205" width="9.625" style="12" customWidth="1"/>
    <col min="8206" max="8206" width="8.625" style="12" customWidth="1"/>
    <col min="8207" max="8207" width="8.375" style="12" customWidth="1"/>
    <col min="8208" max="8210" width="9.625" style="12" customWidth="1"/>
    <col min="8211" max="8211" width="6.75" style="12" customWidth="1"/>
    <col min="8212" max="8213" width="8.125" style="12" customWidth="1"/>
    <col min="8214" max="8448" width="9" style="12"/>
    <col min="8449" max="8449" width="2.375" style="12" customWidth="1"/>
    <col min="8450" max="8450" width="2.625" style="12" customWidth="1"/>
    <col min="8451" max="8451" width="28.625" style="12" customWidth="1"/>
    <col min="8452" max="8461" width="9.625" style="12" customWidth="1"/>
    <col min="8462" max="8462" width="8.625" style="12" customWidth="1"/>
    <col min="8463" max="8463" width="8.375" style="12" customWidth="1"/>
    <col min="8464" max="8466" width="9.625" style="12" customWidth="1"/>
    <col min="8467" max="8467" width="6.75" style="12" customWidth="1"/>
    <col min="8468" max="8469" width="8.125" style="12" customWidth="1"/>
    <col min="8470" max="8704" width="9" style="12"/>
    <col min="8705" max="8705" width="2.375" style="12" customWidth="1"/>
    <col min="8706" max="8706" width="2.625" style="12" customWidth="1"/>
    <col min="8707" max="8707" width="28.625" style="12" customWidth="1"/>
    <col min="8708" max="8717" width="9.625" style="12" customWidth="1"/>
    <col min="8718" max="8718" width="8.625" style="12" customWidth="1"/>
    <col min="8719" max="8719" width="8.375" style="12" customWidth="1"/>
    <col min="8720" max="8722" width="9.625" style="12" customWidth="1"/>
    <col min="8723" max="8723" width="6.75" style="12" customWidth="1"/>
    <col min="8724" max="8725" width="8.125" style="12" customWidth="1"/>
    <col min="8726" max="8960" width="9" style="12"/>
    <col min="8961" max="8961" width="2.375" style="12" customWidth="1"/>
    <col min="8962" max="8962" width="2.625" style="12" customWidth="1"/>
    <col min="8963" max="8963" width="28.625" style="12" customWidth="1"/>
    <col min="8964" max="8973" width="9.625" style="12" customWidth="1"/>
    <col min="8974" max="8974" width="8.625" style="12" customWidth="1"/>
    <col min="8975" max="8975" width="8.375" style="12" customWidth="1"/>
    <col min="8976" max="8978" width="9.625" style="12" customWidth="1"/>
    <col min="8979" max="8979" width="6.75" style="12" customWidth="1"/>
    <col min="8980" max="8981" width="8.125" style="12" customWidth="1"/>
    <col min="8982" max="9216" width="9" style="12"/>
    <col min="9217" max="9217" width="2.375" style="12" customWidth="1"/>
    <col min="9218" max="9218" width="2.625" style="12" customWidth="1"/>
    <col min="9219" max="9219" width="28.625" style="12" customWidth="1"/>
    <col min="9220" max="9229" width="9.625" style="12" customWidth="1"/>
    <col min="9230" max="9230" width="8.625" style="12" customWidth="1"/>
    <col min="9231" max="9231" width="8.375" style="12" customWidth="1"/>
    <col min="9232" max="9234" width="9.625" style="12" customWidth="1"/>
    <col min="9235" max="9235" width="6.75" style="12" customWidth="1"/>
    <col min="9236" max="9237" width="8.125" style="12" customWidth="1"/>
    <col min="9238" max="9472" width="9" style="12"/>
    <col min="9473" max="9473" width="2.375" style="12" customWidth="1"/>
    <col min="9474" max="9474" width="2.625" style="12" customWidth="1"/>
    <col min="9475" max="9475" width="28.625" style="12" customWidth="1"/>
    <col min="9476" max="9485" width="9.625" style="12" customWidth="1"/>
    <col min="9486" max="9486" width="8.625" style="12" customWidth="1"/>
    <col min="9487" max="9487" width="8.375" style="12" customWidth="1"/>
    <col min="9488" max="9490" width="9.625" style="12" customWidth="1"/>
    <col min="9491" max="9491" width="6.75" style="12" customWidth="1"/>
    <col min="9492" max="9493" width="8.125" style="12" customWidth="1"/>
    <col min="9494" max="9728" width="9" style="12"/>
    <col min="9729" max="9729" width="2.375" style="12" customWidth="1"/>
    <col min="9730" max="9730" width="2.625" style="12" customWidth="1"/>
    <col min="9731" max="9731" width="28.625" style="12" customWidth="1"/>
    <col min="9732" max="9741" width="9.625" style="12" customWidth="1"/>
    <col min="9742" max="9742" width="8.625" style="12" customWidth="1"/>
    <col min="9743" max="9743" width="8.375" style="12" customWidth="1"/>
    <col min="9744" max="9746" width="9.625" style="12" customWidth="1"/>
    <col min="9747" max="9747" width="6.75" style="12" customWidth="1"/>
    <col min="9748" max="9749" width="8.125" style="12" customWidth="1"/>
    <col min="9750" max="9984" width="9" style="12"/>
    <col min="9985" max="9985" width="2.375" style="12" customWidth="1"/>
    <col min="9986" max="9986" width="2.625" style="12" customWidth="1"/>
    <col min="9987" max="9987" width="28.625" style="12" customWidth="1"/>
    <col min="9988" max="9997" width="9.625" style="12" customWidth="1"/>
    <col min="9998" max="9998" width="8.625" style="12" customWidth="1"/>
    <col min="9999" max="9999" width="8.375" style="12" customWidth="1"/>
    <col min="10000" max="10002" width="9.625" style="12" customWidth="1"/>
    <col min="10003" max="10003" width="6.75" style="12" customWidth="1"/>
    <col min="10004" max="10005" width="8.125" style="12" customWidth="1"/>
    <col min="10006" max="10240" width="9" style="12"/>
    <col min="10241" max="10241" width="2.375" style="12" customWidth="1"/>
    <col min="10242" max="10242" width="2.625" style="12" customWidth="1"/>
    <col min="10243" max="10243" width="28.625" style="12" customWidth="1"/>
    <col min="10244" max="10253" width="9.625" style="12" customWidth="1"/>
    <col min="10254" max="10254" width="8.625" style="12" customWidth="1"/>
    <col min="10255" max="10255" width="8.375" style="12" customWidth="1"/>
    <col min="10256" max="10258" width="9.625" style="12" customWidth="1"/>
    <col min="10259" max="10259" width="6.75" style="12" customWidth="1"/>
    <col min="10260" max="10261" width="8.125" style="12" customWidth="1"/>
    <col min="10262" max="10496" width="9" style="12"/>
    <col min="10497" max="10497" width="2.375" style="12" customWidth="1"/>
    <col min="10498" max="10498" width="2.625" style="12" customWidth="1"/>
    <col min="10499" max="10499" width="28.625" style="12" customWidth="1"/>
    <col min="10500" max="10509" width="9.625" style="12" customWidth="1"/>
    <col min="10510" max="10510" width="8.625" style="12" customWidth="1"/>
    <col min="10511" max="10511" width="8.375" style="12" customWidth="1"/>
    <col min="10512" max="10514" width="9.625" style="12" customWidth="1"/>
    <col min="10515" max="10515" width="6.75" style="12" customWidth="1"/>
    <col min="10516" max="10517" width="8.125" style="12" customWidth="1"/>
    <col min="10518" max="10752" width="9" style="12"/>
    <col min="10753" max="10753" width="2.375" style="12" customWidth="1"/>
    <col min="10754" max="10754" width="2.625" style="12" customWidth="1"/>
    <col min="10755" max="10755" width="28.625" style="12" customWidth="1"/>
    <col min="10756" max="10765" width="9.625" style="12" customWidth="1"/>
    <col min="10766" max="10766" width="8.625" style="12" customWidth="1"/>
    <col min="10767" max="10767" width="8.375" style="12" customWidth="1"/>
    <col min="10768" max="10770" width="9.625" style="12" customWidth="1"/>
    <col min="10771" max="10771" width="6.75" style="12" customWidth="1"/>
    <col min="10772" max="10773" width="8.125" style="12" customWidth="1"/>
    <col min="10774" max="11008" width="9" style="12"/>
    <col min="11009" max="11009" width="2.375" style="12" customWidth="1"/>
    <col min="11010" max="11010" width="2.625" style="12" customWidth="1"/>
    <col min="11011" max="11011" width="28.625" style="12" customWidth="1"/>
    <col min="11012" max="11021" width="9.625" style="12" customWidth="1"/>
    <col min="11022" max="11022" width="8.625" style="12" customWidth="1"/>
    <col min="11023" max="11023" width="8.375" style="12" customWidth="1"/>
    <col min="11024" max="11026" width="9.625" style="12" customWidth="1"/>
    <col min="11027" max="11027" width="6.75" style="12" customWidth="1"/>
    <col min="11028" max="11029" width="8.125" style="12" customWidth="1"/>
    <col min="11030" max="11264" width="9" style="12"/>
    <col min="11265" max="11265" width="2.375" style="12" customWidth="1"/>
    <col min="11266" max="11266" width="2.625" style="12" customWidth="1"/>
    <col min="11267" max="11267" width="28.625" style="12" customWidth="1"/>
    <col min="11268" max="11277" width="9.625" style="12" customWidth="1"/>
    <col min="11278" max="11278" width="8.625" style="12" customWidth="1"/>
    <col min="11279" max="11279" width="8.375" style="12" customWidth="1"/>
    <col min="11280" max="11282" width="9.625" style="12" customWidth="1"/>
    <col min="11283" max="11283" width="6.75" style="12" customWidth="1"/>
    <col min="11284" max="11285" width="8.125" style="12" customWidth="1"/>
    <col min="11286" max="11520" width="9" style="12"/>
    <col min="11521" max="11521" width="2.375" style="12" customWidth="1"/>
    <col min="11522" max="11522" width="2.625" style="12" customWidth="1"/>
    <col min="11523" max="11523" width="28.625" style="12" customWidth="1"/>
    <col min="11524" max="11533" width="9.625" style="12" customWidth="1"/>
    <col min="11534" max="11534" width="8.625" style="12" customWidth="1"/>
    <col min="11535" max="11535" width="8.375" style="12" customWidth="1"/>
    <col min="11536" max="11538" width="9.625" style="12" customWidth="1"/>
    <col min="11539" max="11539" width="6.75" style="12" customWidth="1"/>
    <col min="11540" max="11541" width="8.125" style="12" customWidth="1"/>
    <col min="11542" max="11776" width="9" style="12"/>
    <col min="11777" max="11777" width="2.375" style="12" customWidth="1"/>
    <col min="11778" max="11778" width="2.625" style="12" customWidth="1"/>
    <col min="11779" max="11779" width="28.625" style="12" customWidth="1"/>
    <col min="11780" max="11789" width="9.625" style="12" customWidth="1"/>
    <col min="11790" max="11790" width="8.625" style="12" customWidth="1"/>
    <col min="11791" max="11791" width="8.375" style="12" customWidth="1"/>
    <col min="11792" max="11794" width="9.625" style="12" customWidth="1"/>
    <col min="11795" max="11795" width="6.75" style="12" customWidth="1"/>
    <col min="11796" max="11797" width="8.125" style="12" customWidth="1"/>
    <col min="11798" max="12032" width="9" style="12"/>
    <col min="12033" max="12033" width="2.375" style="12" customWidth="1"/>
    <col min="12034" max="12034" width="2.625" style="12" customWidth="1"/>
    <col min="12035" max="12035" width="28.625" style="12" customWidth="1"/>
    <col min="12036" max="12045" width="9.625" style="12" customWidth="1"/>
    <col min="12046" max="12046" width="8.625" style="12" customWidth="1"/>
    <col min="12047" max="12047" width="8.375" style="12" customWidth="1"/>
    <col min="12048" max="12050" width="9.625" style="12" customWidth="1"/>
    <col min="12051" max="12051" width="6.75" style="12" customWidth="1"/>
    <col min="12052" max="12053" width="8.125" style="12" customWidth="1"/>
    <col min="12054" max="12288" width="9" style="12"/>
    <col min="12289" max="12289" width="2.375" style="12" customWidth="1"/>
    <col min="12290" max="12290" width="2.625" style="12" customWidth="1"/>
    <col min="12291" max="12291" width="28.625" style="12" customWidth="1"/>
    <col min="12292" max="12301" width="9.625" style="12" customWidth="1"/>
    <col min="12302" max="12302" width="8.625" style="12" customWidth="1"/>
    <col min="12303" max="12303" width="8.375" style="12" customWidth="1"/>
    <col min="12304" max="12306" width="9.625" style="12" customWidth="1"/>
    <col min="12307" max="12307" width="6.75" style="12" customWidth="1"/>
    <col min="12308" max="12309" width="8.125" style="12" customWidth="1"/>
    <col min="12310" max="12544" width="9" style="12"/>
    <col min="12545" max="12545" width="2.375" style="12" customWidth="1"/>
    <col min="12546" max="12546" width="2.625" style="12" customWidth="1"/>
    <col min="12547" max="12547" width="28.625" style="12" customWidth="1"/>
    <col min="12548" max="12557" width="9.625" style="12" customWidth="1"/>
    <col min="12558" max="12558" width="8.625" style="12" customWidth="1"/>
    <col min="12559" max="12559" width="8.375" style="12" customWidth="1"/>
    <col min="12560" max="12562" width="9.625" style="12" customWidth="1"/>
    <col min="12563" max="12563" width="6.75" style="12" customWidth="1"/>
    <col min="12564" max="12565" width="8.125" style="12" customWidth="1"/>
    <col min="12566" max="12800" width="9" style="12"/>
    <col min="12801" max="12801" width="2.375" style="12" customWidth="1"/>
    <col min="12802" max="12802" width="2.625" style="12" customWidth="1"/>
    <col min="12803" max="12803" width="28.625" style="12" customWidth="1"/>
    <col min="12804" max="12813" width="9.625" style="12" customWidth="1"/>
    <col min="12814" max="12814" width="8.625" style="12" customWidth="1"/>
    <col min="12815" max="12815" width="8.375" style="12" customWidth="1"/>
    <col min="12816" max="12818" width="9.625" style="12" customWidth="1"/>
    <col min="12819" max="12819" width="6.75" style="12" customWidth="1"/>
    <col min="12820" max="12821" width="8.125" style="12" customWidth="1"/>
    <col min="12822" max="13056" width="9" style="12"/>
    <col min="13057" max="13057" width="2.375" style="12" customWidth="1"/>
    <col min="13058" max="13058" width="2.625" style="12" customWidth="1"/>
    <col min="13059" max="13059" width="28.625" style="12" customWidth="1"/>
    <col min="13060" max="13069" width="9.625" style="12" customWidth="1"/>
    <col min="13070" max="13070" width="8.625" style="12" customWidth="1"/>
    <col min="13071" max="13071" width="8.375" style="12" customWidth="1"/>
    <col min="13072" max="13074" width="9.625" style="12" customWidth="1"/>
    <col min="13075" max="13075" width="6.75" style="12" customWidth="1"/>
    <col min="13076" max="13077" width="8.125" style="12" customWidth="1"/>
    <col min="13078" max="13312" width="9" style="12"/>
    <col min="13313" max="13313" width="2.375" style="12" customWidth="1"/>
    <col min="13314" max="13314" width="2.625" style="12" customWidth="1"/>
    <col min="13315" max="13315" width="28.625" style="12" customWidth="1"/>
    <col min="13316" max="13325" width="9.625" style="12" customWidth="1"/>
    <col min="13326" max="13326" width="8.625" style="12" customWidth="1"/>
    <col min="13327" max="13327" width="8.375" style="12" customWidth="1"/>
    <col min="13328" max="13330" width="9.625" style="12" customWidth="1"/>
    <col min="13331" max="13331" width="6.75" style="12" customWidth="1"/>
    <col min="13332" max="13333" width="8.125" style="12" customWidth="1"/>
    <col min="13334" max="13568" width="9" style="12"/>
    <col min="13569" max="13569" width="2.375" style="12" customWidth="1"/>
    <col min="13570" max="13570" width="2.625" style="12" customWidth="1"/>
    <col min="13571" max="13571" width="28.625" style="12" customWidth="1"/>
    <col min="13572" max="13581" width="9.625" style="12" customWidth="1"/>
    <col min="13582" max="13582" width="8.625" style="12" customWidth="1"/>
    <col min="13583" max="13583" width="8.375" style="12" customWidth="1"/>
    <col min="13584" max="13586" width="9.625" style="12" customWidth="1"/>
    <col min="13587" max="13587" width="6.75" style="12" customWidth="1"/>
    <col min="13588" max="13589" width="8.125" style="12" customWidth="1"/>
    <col min="13590" max="13824" width="9" style="12"/>
    <col min="13825" max="13825" width="2.375" style="12" customWidth="1"/>
    <col min="13826" max="13826" width="2.625" style="12" customWidth="1"/>
    <col min="13827" max="13827" width="28.625" style="12" customWidth="1"/>
    <col min="13828" max="13837" width="9.625" style="12" customWidth="1"/>
    <col min="13838" max="13838" width="8.625" style="12" customWidth="1"/>
    <col min="13839" max="13839" width="8.375" style="12" customWidth="1"/>
    <col min="13840" max="13842" width="9.625" style="12" customWidth="1"/>
    <col min="13843" max="13843" width="6.75" style="12" customWidth="1"/>
    <col min="13844" max="13845" width="8.125" style="12" customWidth="1"/>
    <col min="13846" max="14080" width="9" style="12"/>
    <col min="14081" max="14081" width="2.375" style="12" customWidth="1"/>
    <col min="14082" max="14082" width="2.625" style="12" customWidth="1"/>
    <col min="14083" max="14083" width="28.625" style="12" customWidth="1"/>
    <col min="14084" max="14093" width="9.625" style="12" customWidth="1"/>
    <col min="14094" max="14094" width="8.625" style="12" customWidth="1"/>
    <col min="14095" max="14095" width="8.375" style="12" customWidth="1"/>
    <col min="14096" max="14098" width="9.625" style="12" customWidth="1"/>
    <col min="14099" max="14099" width="6.75" style="12" customWidth="1"/>
    <col min="14100" max="14101" width="8.125" style="12" customWidth="1"/>
    <col min="14102" max="14336" width="9" style="12"/>
    <col min="14337" max="14337" width="2.375" style="12" customWidth="1"/>
    <col min="14338" max="14338" width="2.625" style="12" customWidth="1"/>
    <col min="14339" max="14339" width="28.625" style="12" customWidth="1"/>
    <col min="14340" max="14349" width="9.625" style="12" customWidth="1"/>
    <col min="14350" max="14350" width="8.625" style="12" customWidth="1"/>
    <col min="14351" max="14351" width="8.375" style="12" customWidth="1"/>
    <col min="14352" max="14354" width="9.625" style="12" customWidth="1"/>
    <col min="14355" max="14355" width="6.75" style="12" customWidth="1"/>
    <col min="14356" max="14357" width="8.125" style="12" customWidth="1"/>
    <col min="14358" max="14592" width="9" style="12"/>
    <col min="14593" max="14593" width="2.375" style="12" customWidth="1"/>
    <col min="14594" max="14594" width="2.625" style="12" customWidth="1"/>
    <col min="14595" max="14595" width="28.625" style="12" customWidth="1"/>
    <col min="14596" max="14605" width="9.625" style="12" customWidth="1"/>
    <col min="14606" max="14606" width="8.625" style="12" customWidth="1"/>
    <col min="14607" max="14607" width="8.375" style="12" customWidth="1"/>
    <col min="14608" max="14610" width="9.625" style="12" customWidth="1"/>
    <col min="14611" max="14611" width="6.75" style="12" customWidth="1"/>
    <col min="14612" max="14613" width="8.125" style="12" customWidth="1"/>
    <col min="14614" max="14848" width="9" style="12"/>
    <col min="14849" max="14849" width="2.375" style="12" customWidth="1"/>
    <col min="14850" max="14850" width="2.625" style="12" customWidth="1"/>
    <col min="14851" max="14851" width="28.625" style="12" customWidth="1"/>
    <col min="14852" max="14861" width="9.625" style="12" customWidth="1"/>
    <col min="14862" max="14862" width="8.625" style="12" customWidth="1"/>
    <col min="14863" max="14863" width="8.375" style="12" customWidth="1"/>
    <col min="14864" max="14866" width="9.625" style="12" customWidth="1"/>
    <col min="14867" max="14867" width="6.75" style="12" customWidth="1"/>
    <col min="14868" max="14869" width="8.125" style="12" customWidth="1"/>
    <col min="14870" max="15104" width="9" style="12"/>
    <col min="15105" max="15105" width="2.375" style="12" customWidth="1"/>
    <col min="15106" max="15106" width="2.625" style="12" customWidth="1"/>
    <col min="15107" max="15107" width="28.625" style="12" customWidth="1"/>
    <col min="15108" max="15117" width="9.625" style="12" customWidth="1"/>
    <col min="15118" max="15118" width="8.625" style="12" customWidth="1"/>
    <col min="15119" max="15119" width="8.375" style="12" customWidth="1"/>
    <col min="15120" max="15122" width="9.625" style="12" customWidth="1"/>
    <col min="15123" max="15123" width="6.75" style="12" customWidth="1"/>
    <col min="15124" max="15125" width="8.125" style="12" customWidth="1"/>
    <col min="15126" max="15360" width="9" style="12"/>
    <col min="15361" max="15361" width="2.375" style="12" customWidth="1"/>
    <col min="15362" max="15362" width="2.625" style="12" customWidth="1"/>
    <col min="15363" max="15363" width="28.625" style="12" customWidth="1"/>
    <col min="15364" max="15373" width="9.625" style="12" customWidth="1"/>
    <col min="15374" max="15374" width="8.625" style="12" customWidth="1"/>
    <col min="15375" max="15375" width="8.375" style="12" customWidth="1"/>
    <col min="15376" max="15378" width="9.625" style="12" customWidth="1"/>
    <col min="15379" max="15379" width="6.75" style="12" customWidth="1"/>
    <col min="15380" max="15381" width="8.125" style="12" customWidth="1"/>
    <col min="15382" max="15616" width="9" style="12"/>
    <col min="15617" max="15617" width="2.375" style="12" customWidth="1"/>
    <col min="15618" max="15618" width="2.625" style="12" customWidth="1"/>
    <col min="15619" max="15619" width="28.625" style="12" customWidth="1"/>
    <col min="15620" max="15629" width="9.625" style="12" customWidth="1"/>
    <col min="15630" max="15630" width="8.625" style="12" customWidth="1"/>
    <col min="15631" max="15631" width="8.375" style="12" customWidth="1"/>
    <col min="15632" max="15634" width="9.625" style="12" customWidth="1"/>
    <col min="15635" max="15635" width="6.75" style="12" customWidth="1"/>
    <col min="15636" max="15637" width="8.125" style="12" customWidth="1"/>
    <col min="15638" max="15872" width="9" style="12"/>
    <col min="15873" max="15873" width="2.375" style="12" customWidth="1"/>
    <col min="15874" max="15874" width="2.625" style="12" customWidth="1"/>
    <col min="15875" max="15875" width="28.625" style="12" customWidth="1"/>
    <col min="15876" max="15885" width="9.625" style="12" customWidth="1"/>
    <col min="15886" max="15886" width="8.625" style="12" customWidth="1"/>
    <col min="15887" max="15887" width="8.375" style="12" customWidth="1"/>
    <col min="15888" max="15890" width="9.625" style="12" customWidth="1"/>
    <col min="15891" max="15891" width="6.75" style="12" customWidth="1"/>
    <col min="15892" max="15893" width="8.125" style="12" customWidth="1"/>
    <col min="15894" max="16128" width="9" style="12"/>
    <col min="16129" max="16129" width="2.375" style="12" customWidth="1"/>
    <col min="16130" max="16130" width="2.625" style="12" customWidth="1"/>
    <col min="16131" max="16131" width="28.625" style="12" customWidth="1"/>
    <col min="16132" max="16141" width="9.625" style="12" customWidth="1"/>
    <col min="16142" max="16142" width="8.625" style="12" customWidth="1"/>
    <col min="16143" max="16143" width="8.375" style="12" customWidth="1"/>
    <col min="16144" max="16146" width="9.625" style="12" customWidth="1"/>
    <col min="16147" max="16147" width="6.75" style="12" customWidth="1"/>
    <col min="16148" max="16149" width="8.125" style="12" customWidth="1"/>
    <col min="16150" max="16384" width="9" style="12"/>
  </cols>
  <sheetData>
    <row r="1" spans="1:21" ht="14.25" x14ac:dyDescent="0.15">
      <c r="A1" s="10" t="s">
        <v>21</v>
      </c>
      <c r="B1" s="11"/>
      <c r="C1" s="11"/>
      <c r="D1" s="11"/>
      <c r="E1" s="11"/>
    </row>
    <row r="2" spans="1:21" ht="14.25" x14ac:dyDescent="0.15">
      <c r="A2" s="10" t="s">
        <v>22</v>
      </c>
      <c r="B2" s="11"/>
      <c r="C2" s="11"/>
      <c r="D2" s="11"/>
      <c r="E2" s="11"/>
    </row>
    <row r="3" spans="1:21" ht="20.25" customHeight="1" x14ac:dyDescent="0.15">
      <c r="A3" s="12" t="s">
        <v>23</v>
      </c>
      <c r="D3" s="95" t="s">
        <v>24</v>
      </c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</row>
    <row r="4" spans="1:21" ht="20.25" customHeight="1" x14ac:dyDescent="0.15"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</row>
    <row r="5" spans="1:21" ht="20.25" customHeight="1" x14ac:dyDescent="0.15"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</row>
    <row r="6" spans="1:21" ht="26.25" customHeight="1" x14ac:dyDescent="0.15">
      <c r="B6" s="96" t="s">
        <v>25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24"/>
      <c r="U6" s="24"/>
    </row>
    <row r="7" spans="1:21" ht="24.75" customHeight="1" thickBot="1" x14ac:dyDescent="0.2"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 t="s">
        <v>26</v>
      </c>
      <c r="Q7" s="24" t="s">
        <v>26</v>
      </c>
      <c r="R7" s="24"/>
      <c r="S7" s="24"/>
      <c r="T7" s="24"/>
      <c r="U7" s="24"/>
    </row>
    <row r="8" spans="1:21" ht="28.5" customHeight="1" x14ac:dyDescent="0.15">
      <c r="B8" s="24"/>
      <c r="C8" s="97" t="s">
        <v>27</v>
      </c>
      <c r="D8" s="99" t="s">
        <v>28</v>
      </c>
      <c r="E8" s="100"/>
      <c r="F8" s="103" t="s">
        <v>29</v>
      </c>
      <c r="G8" s="104"/>
      <c r="H8" s="107" t="s">
        <v>30</v>
      </c>
      <c r="I8" s="108"/>
      <c r="J8" s="110" t="s">
        <v>31</v>
      </c>
      <c r="K8" s="111"/>
      <c r="L8" s="103" t="s">
        <v>32</v>
      </c>
      <c r="M8" s="111"/>
      <c r="N8" s="114" t="s">
        <v>33</v>
      </c>
      <c r="O8" s="115"/>
      <c r="P8" s="117" t="s">
        <v>34</v>
      </c>
      <c r="Q8" s="115"/>
      <c r="R8" s="117" t="s">
        <v>35</v>
      </c>
      <c r="S8" s="115"/>
      <c r="T8" s="114" t="s">
        <v>36</v>
      </c>
      <c r="U8" s="115"/>
    </row>
    <row r="9" spans="1:21" ht="21.75" customHeight="1" x14ac:dyDescent="0.15">
      <c r="B9" s="24"/>
      <c r="C9" s="98"/>
      <c r="D9" s="101"/>
      <c r="E9" s="102"/>
      <c r="F9" s="105"/>
      <c r="G9" s="106"/>
      <c r="H9" s="101"/>
      <c r="I9" s="109"/>
      <c r="J9" s="112"/>
      <c r="K9" s="113"/>
      <c r="L9" s="105"/>
      <c r="M9" s="113"/>
      <c r="N9" s="116"/>
      <c r="O9" s="106"/>
      <c r="P9" s="112"/>
      <c r="Q9" s="106"/>
      <c r="R9" s="112"/>
      <c r="S9" s="106"/>
      <c r="T9" s="116"/>
      <c r="U9" s="106"/>
    </row>
    <row r="10" spans="1:21" ht="27.75" customHeight="1" x14ac:dyDescent="0.15">
      <c r="B10" s="24"/>
      <c r="C10" s="14" t="s">
        <v>37</v>
      </c>
      <c r="D10" s="118" t="s">
        <v>38</v>
      </c>
      <c r="E10" s="119"/>
      <c r="F10" s="120" t="s">
        <v>39</v>
      </c>
      <c r="G10" s="121"/>
      <c r="H10" s="122" t="s">
        <v>40</v>
      </c>
      <c r="I10" s="123"/>
      <c r="J10" s="124" t="s">
        <v>41</v>
      </c>
      <c r="K10" s="125"/>
      <c r="L10" s="126" t="s">
        <v>42</v>
      </c>
      <c r="M10" s="127"/>
      <c r="N10" s="119" t="s">
        <v>43</v>
      </c>
      <c r="O10" s="121"/>
      <c r="P10" s="118" t="s">
        <v>107</v>
      </c>
      <c r="Q10" s="121"/>
      <c r="R10" s="128" t="s">
        <v>44</v>
      </c>
      <c r="S10" s="129"/>
      <c r="T10" s="130" t="s">
        <v>45</v>
      </c>
      <c r="U10" s="129"/>
    </row>
    <row r="11" spans="1:21" ht="12" customHeight="1" x14ac:dyDescent="0.15">
      <c r="B11" s="24"/>
      <c r="C11" s="15" t="s">
        <v>46</v>
      </c>
      <c r="D11" s="133" t="s">
        <v>46</v>
      </c>
      <c r="E11" s="131"/>
      <c r="F11" s="138" t="s">
        <v>46</v>
      </c>
      <c r="G11" s="132"/>
      <c r="H11" s="133" t="s">
        <v>46</v>
      </c>
      <c r="I11" s="132"/>
      <c r="J11" s="133" t="s">
        <v>46</v>
      </c>
      <c r="K11" s="139"/>
      <c r="L11" s="138" t="s">
        <v>46</v>
      </c>
      <c r="M11" s="139"/>
      <c r="N11" s="131"/>
      <c r="O11" s="132"/>
      <c r="P11" s="133" t="s">
        <v>46</v>
      </c>
      <c r="Q11" s="132"/>
      <c r="R11" s="133" t="s">
        <v>46</v>
      </c>
      <c r="S11" s="132"/>
      <c r="T11" s="133" t="s">
        <v>46</v>
      </c>
      <c r="U11" s="132"/>
    </row>
    <row r="12" spans="1:21" ht="32.25" customHeight="1" thickBot="1" x14ac:dyDescent="0.2">
      <c r="B12" s="24"/>
      <c r="C12" s="76">
        <v>589392</v>
      </c>
      <c r="D12" s="145">
        <v>0</v>
      </c>
      <c r="E12" s="146"/>
      <c r="F12" s="147">
        <f>C12-D12</f>
        <v>589392</v>
      </c>
      <c r="G12" s="148"/>
      <c r="H12" s="149">
        <v>589392</v>
      </c>
      <c r="I12" s="150"/>
      <c r="J12" s="151">
        <f>M35</f>
        <v>336996</v>
      </c>
      <c r="K12" s="152"/>
      <c r="L12" s="147">
        <f>MIN(H12,J12,F12)</f>
        <v>336996</v>
      </c>
      <c r="M12" s="152"/>
      <c r="N12" s="153" t="s">
        <v>47</v>
      </c>
      <c r="O12" s="154"/>
      <c r="P12" s="140">
        <f>ROUNDDOWN(L12*2/3,0)</f>
        <v>224664</v>
      </c>
      <c r="Q12" s="141"/>
      <c r="R12" s="142">
        <v>223332</v>
      </c>
      <c r="S12" s="143"/>
      <c r="T12" s="136">
        <f>P12-R12</f>
        <v>1332</v>
      </c>
      <c r="U12" s="137"/>
    </row>
    <row r="13" spans="1:21" ht="18.75" customHeight="1" x14ac:dyDescent="0.15">
      <c r="B13" s="24"/>
      <c r="C13" s="16"/>
      <c r="D13" s="16"/>
      <c r="E13" s="16"/>
      <c r="F13" s="16"/>
      <c r="G13" s="16"/>
      <c r="H13" s="16"/>
      <c r="I13" s="16"/>
      <c r="J13" s="16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</row>
    <row r="14" spans="1:21" ht="15.75" customHeight="1" x14ac:dyDescent="0.15">
      <c r="B14" s="24"/>
      <c r="C14" s="16"/>
      <c r="D14" s="16"/>
      <c r="E14" s="16"/>
      <c r="F14" s="16"/>
      <c r="G14" s="16"/>
      <c r="H14" s="16"/>
      <c r="I14" s="16"/>
      <c r="J14" s="16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</row>
    <row r="15" spans="1:21" ht="19.5" customHeight="1" x14ac:dyDescent="0.15">
      <c r="A15" s="12" t="s">
        <v>48</v>
      </c>
      <c r="B15" s="24"/>
      <c r="C15" s="16"/>
      <c r="D15" s="16"/>
      <c r="E15" s="16"/>
      <c r="F15" s="16"/>
      <c r="G15" s="16"/>
      <c r="H15" s="16"/>
      <c r="I15" s="16"/>
      <c r="J15" s="16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</row>
    <row r="16" spans="1:21" ht="26.25" customHeight="1" x14ac:dyDescent="0.15">
      <c r="B16" s="96" t="s">
        <v>49</v>
      </c>
      <c r="C16" s="96"/>
      <c r="D16" s="96"/>
      <c r="E16" s="96"/>
      <c r="F16" s="96"/>
      <c r="G16" s="96"/>
      <c r="H16" s="96"/>
      <c r="I16" s="96"/>
      <c r="J16" s="96"/>
      <c r="K16" s="96"/>
      <c r="L16" s="96"/>
      <c r="M16" s="96"/>
      <c r="N16" s="96"/>
      <c r="O16" s="96"/>
      <c r="P16" s="96"/>
      <c r="Q16" s="96"/>
      <c r="R16" s="96"/>
      <c r="S16" s="96"/>
      <c r="T16" s="17"/>
      <c r="U16" s="17"/>
    </row>
    <row r="17" spans="1:21" ht="17.25" x14ac:dyDescent="0.15">
      <c r="A17" s="18"/>
      <c r="B17" s="144" t="s">
        <v>108</v>
      </c>
      <c r="C17" s="144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8"/>
      <c r="P17" s="18"/>
      <c r="Q17" s="18"/>
      <c r="R17" s="18"/>
      <c r="S17" s="18"/>
      <c r="T17" s="17"/>
      <c r="U17" s="17"/>
    </row>
    <row r="18" spans="1:21" ht="21.75" customHeight="1" x14ac:dyDescent="0.1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</row>
    <row r="19" spans="1:21" ht="21.75" customHeight="1" x14ac:dyDescent="0.15">
      <c r="B19" s="48"/>
      <c r="C19" s="49"/>
      <c r="D19" s="134" t="s">
        <v>50</v>
      </c>
      <c r="E19" s="135"/>
      <c r="F19" s="135"/>
      <c r="G19" s="135"/>
      <c r="H19" s="135"/>
      <c r="I19" s="135"/>
      <c r="J19" s="135"/>
      <c r="K19" s="135"/>
      <c r="L19" s="135"/>
      <c r="M19" s="117" t="s">
        <v>51</v>
      </c>
      <c r="N19" s="114"/>
      <c r="O19" s="115"/>
      <c r="P19" s="50"/>
      <c r="Q19" s="50"/>
      <c r="R19" s="50"/>
      <c r="S19" s="51"/>
      <c r="T19" s="50"/>
      <c r="U19" s="42"/>
    </row>
    <row r="20" spans="1:21" ht="21.75" customHeight="1" x14ac:dyDescent="0.15">
      <c r="B20" s="112" t="s">
        <v>52</v>
      </c>
      <c r="C20" s="116"/>
      <c r="D20" s="134" t="s">
        <v>53</v>
      </c>
      <c r="E20" s="135"/>
      <c r="F20" s="135"/>
      <c r="G20" s="135"/>
      <c r="H20" s="135"/>
      <c r="I20" s="135"/>
      <c r="J20" s="135"/>
      <c r="K20" s="135"/>
      <c r="L20" s="135"/>
      <c r="M20" s="112"/>
      <c r="N20" s="116"/>
      <c r="O20" s="106"/>
      <c r="P20" s="50"/>
      <c r="Q20" s="50"/>
      <c r="R20" s="51"/>
      <c r="S20" s="50"/>
      <c r="T20" s="19"/>
      <c r="U20" s="24"/>
    </row>
    <row r="21" spans="1:21" ht="21.75" customHeight="1" x14ac:dyDescent="0.15">
      <c r="B21" s="52"/>
      <c r="C21" s="51"/>
      <c r="D21" s="99" t="s">
        <v>54</v>
      </c>
      <c r="E21" s="114"/>
      <c r="F21" s="115"/>
      <c r="G21" s="99" t="s">
        <v>55</v>
      </c>
      <c r="H21" s="114"/>
      <c r="I21" s="115"/>
      <c r="J21" s="99" t="s">
        <v>56</v>
      </c>
      <c r="K21" s="114"/>
      <c r="L21" s="114"/>
      <c r="M21" s="112"/>
      <c r="N21" s="116"/>
      <c r="O21" s="106"/>
      <c r="P21" s="19"/>
      <c r="Q21" s="19"/>
      <c r="R21" s="51"/>
      <c r="S21" s="19"/>
      <c r="T21" s="19"/>
      <c r="U21" s="24"/>
    </row>
    <row r="22" spans="1:21" ht="21.75" customHeight="1" x14ac:dyDescent="0.15">
      <c r="B22" s="53"/>
      <c r="C22" s="54"/>
      <c r="D22" s="112"/>
      <c r="E22" s="116"/>
      <c r="F22" s="106"/>
      <c r="G22" s="112"/>
      <c r="H22" s="116"/>
      <c r="I22" s="106"/>
      <c r="J22" s="112"/>
      <c r="K22" s="116"/>
      <c r="L22" s="116"/>
      <c r="M22" s="128"/>
      <c r="N22" s="130"/>
      <c r="O22" s="129"/>
      <c r="P22" s="20" t="s">
        <v>57</v>
      </c>
      <c r="Q22" s="20"/>
      <c r="R22" s="51"/>
      <c r="S22" s="20"/>
      <c r="T22" s="20"/>
      <c r="U22" s="24"/>
    </row>
    <row r="23" spans="1:21" ht="21.75" customHeight="1" x14ac:dyDescent="0.15">
      <c r="B23" s="117" t="s">
        <v>58</v>
      </c>
      <c r="C23" s="114"/>
      <c r="D23" s="117">
        <v>454</v>
      </c>
      <c r="E23" s="114"/>
      <c r="F23" s="115" t="s">
        <v>105</v>
      </c>
      <c r="G23" s="117">
        <v>478</v>
      </c>
      <c r="H23" s="114"/>
      <c r="I23" s="115" t="s">
        <v>105</v>
      </c>
      <c r="J23" s="117">
        <v>506</v>
      </c>
      <c r="K23" s="114"/>
      <c r="L23" s="115" t="s">
        <v>105</v>
      </c>
      <c r="M23" s="155" t="s">
        <v>26</v>
      </c>
      <c r="N23" s="155"/>
      <c r="O23" s="156"/>
      <c r="P23" s="21" t="s">
        <v>59</v>
      </c>
      <c r="Q23" s="22"/>
      <c r="R23" s="51"/>
      <c r="S23" s="22"/>
      <c r="T23" s="22"/>
      <c r="U23" s="24"/>
    </row>
    <row r="24" spans="1:21" ht="21.75" customHeight="1" x14ac:dyDescent="0.15">
      <c r="B24" s="128"/>
      <c r="C24" s="130"/>
      <c r="D24" s="128"/>
      <c r="E24" s="130"/>
      <c r="F24" s="129"/>
      <c r="G24" s="128"/>
      <c r="H24" s="130"/>
      <c r="I24" s="129"/>
      <c r="J24" s="128"/>
      <c r="K24" s="130"/>
      <c r="L24" s="129"/>
      <c r="M24" s="157"/>
      <c r="N24" s="157"/>
      <c r="O24" s="158"/>
      <c r="P24" s="23" t="s">
        <v>60</v>
      </c>
      <c r="Q24" s="23"/>
      <c r="R24" s="51"/>
      <c r="S24" s="51"/>
      <c r="T24" s="51"/>
      <c r="U24" s="24"/>
    </row>
    <row r="25" spans="1:21" ht="30.75" customHeight="1" x14ac:dyDescent="0.15">
      <c r="B25" s="134" t="s">
        <v>61</v>
      </c>
      <c r="C25" s="135"/>
      <c r="D25" s="161">
        <f>SUM(D26:F33)</f>
        <v>0</v>
      </c>
      <c r="E25" s="161"/>
      <c r="F25" s="161"/>
      <c r="G25" s="162">
        <f>SUM(G26:I33)</f>
        <v>0</v>
      </c>
      <c r="H25" s="162"/>
      <c r="I25" s="162"/>
      <c r="J25" s="162">
        <f>SUM(J26:L33)</f>
        <v>666</v>
      </c>
      <c r="K25" s="162"/>
      <c r="L25" s="162"/>
      <c r="M25" s="157"/>
      <c r="N25" s="157"/>
      <c r="O25" s="158"/>
      <c r="P25" s="55"/>
      <c r="Q25" s="55"/>
      <c r="R25" s="51"/>
      <c r="S25" s="51"/>
      <c r="T25" s="51"/>
      <c r="U25" s="24"/>
    </row>
    <row r="26" spans="1:21" ht="30.75" customHeight="1" x14ac:dyDescent="0.15">
      <c r="B26" s="56"/>
      <c r="C26" s="87" t="s">
        <v>110</v>
      </c>
      <c r="D26" s="163"/>
      <c r="E26" s="163"/>
      <c r="F26" s="163"/>
      <c r="G26" s="163"/>
      <c r="H26" s="163"/>
      <c r="I26" s="163"/>
      <c r="J26" s="164">
        <v>99</v>
      </c>
      <c r="K26" s="164"/>
      <c r="L26" s="164"/>
      <c r="M26" s="157"/>
      <c r="N26" s="157"/>
      <c r="O26" s="158"/>
      <c r="P26" s="57"/>
      <c r="Q26" s="57"/>
      <c r="R26" s="51"/>
      <c r="S26" s="51"/>
      <c r="T26" s="51"/>
      <c r="U26" s="24"/>
    </row>
    <row r="27" spans="1:21" ht="30.75" customHeight="1" x14ac:dyDescent="0.15">
      <c r="B27" s="58" t="s">
        <v>62</v>
      </c>
      <c r="C27" s="88" t="s">
        <v>111</v>
      </c>
      <c r="D27" s="163"/>
      <c r="E27" s="163"/>
      <c r="F27" s="163"/>
      <c r="G27" s="163"/>
      <c r="H27" s="163"/>
      <c r="I27" s="163"/>
      <c r="J27" s="164">
        <v>1</v>
      </c>
      <c r="K27" s="164"/>
      <c r="L27" s="164"/>
      <c r="M27" s="157"/>
      <c r="N27" s="157"/>
      <c r="O27" s="158"/>
      <c r="P27" s="57"/>
      <c r="Q27" s="57"/>
      <c r="R27" s="51"/>
      <c r="S27" s="51"/>
      <c r="T27" s="51"/>
      <c r="U27" s="24"/>
    </row>
    <row r="28" spans="1:21" ht="30.75" customHeight="1" x14ac:dyDescent="0.15">
      <c r="B28" s="59"/>
      <c r="C28" s="89" t="s">
        <v>112</v>
      </c>
      <c r="D28" s="163"/>
      <c r="E28" s="163"/>
      <c r="F28" s="163"/>
      <c r="G28" s="163"/>
      <c r="H28" s="163"/>
      <c r="I28" s="163"/>
      <c r="J28" s="164">
        <v>248</v>
      </c>
      <c r="K28" s="164"/>
      <c r="L28" s="164"/>
      <c r="M28" s="157"/>
      <c r="N28" s="157"/>
      <c r="O28" s="158"/>
      <c r="P28" s="57"/>
      <c r="Q28" s="57"/>
      <c r="R28" s="51"/>
      <c r="S28" s="51"/>
      <c r="T28" s="51"/>
      <c r="U28" s="24"/>
    </row>
    <row r="29" spans="1:21" ht="30.75" customHeight="1" x14ac:dyDescent="0.15">
      <c r="B29" s="59"/>
      <c r="C29" s="89" t="s">
        <v>113</v>
      </c>
      <c r="D29" s="163"/>
      <c r="E29" s="163"/>
      <c r="F29" s="163"/>
      <c r="G29" s="163"/>
      <c r="H29" s="163"/>
      <c r="I29" s="163"/>
      <c r="J29" s="164">
        <v>219</v>
      </c>
      <c r="K29" s="164"/>
      <c r="L29" s="164"/>
      <c r="M29" s="157"/>
      <c r="N29" s="157"/>
      <c r="O29" s="158"/>
      <c r="P29" s="57"/>
      <c r="Q29" s="57"/>
      <c r="R29" s="51"/>
      <c r="S29" s="51"/>
      <c r="T29" s="51"/>
      <c r="U29" s="24"/>
    </row>
    <row r="30" spans="1:21" ht="30.75" customHeight="1" x14ac:dyDescent="0.15">
      <c r="B30" s="59"/>
      <c r="C30" s="90" t="s">
        <v>114</v>
      </c>
      <c r="D30" s="163"/>
      <c r="E30" s="163"/>
      <c r="F30" s="163"/>
      <c r="G30" s="163"/>
      <c r="H30" s="163"/>
      <c r="I30" s="163"/>
      <c r="J30" s="164">
        <v>99</v>
      </c>
      <c r="K30" s="164"/>
      <c r="L30" s="164"/>
      <c r="M30" s="157"/>
      <c r="N30" s="157"/>
      <c r="O30" s="158"/>
      <c r="P30" s="57"/>
      <c r="Q30" s="57"/>
      <c r="R30" s="51"/>
      <c r="S30" s="51"/>
      <c r="T30" s="51"/>
      <c r="U30" s="24"/>
    </row>
    <row r="31" spans="1:21" ht="30.75" customHeight="1" x14ac:dyDescent="0.15">
      <c r="B31" s="59"/>
      <c r="C31" s="77"/>
      <c r="D31" s="163"/>
      <c r="E31" s="163"/>
      <c r="F31" s="163"/>
      <c r="G31" s="163"/>
      <c r="H31" s="163"/>
      <c r="I31" s="163"/>
      <c r="J31" s="168"/>
      <c r="K31" s="168"/>
      <c r="L31" s="168"/>
      <c r="M31" s="157"/>
      <c r="N31" s="157"/>
      <c r="O31" s="158"/>
      <c r="P31" s="57"/>
      <c r="Q31" s="57"/>
      <c r="R31" s="51"/>
      <c r="S31" s="51"/>
      <c r="T31" s="51"/>
      <c r="U31" s="24"/>
    </row>
    <row r="32" spans="1:21" ht="30.75" customHeight="1" x14ac:dyDescent="0.15">
      <c r="B32" s="58" t="s">
        <v>63</v>
      </c>
      <c r="C32" s="77"/>
      <c r="D32" s="163"/>
      <c r="E32" s="163"/>
      <c r="F32" s="163"/>
      <c r="G32" s="163"/>
      <c r="H32" s="163"/>
      <c r="I32" s="163"/>
      <c r="J32" s="168"/>
      <c r="K32" s="168"/>
      <c r="L32" s="168"/>
      <c r="M32" s="157"/>
      <c r="N32" s="157"/>
      <c r="O32" s="158"/>
      <c r="P32" s="57"/>
      <c r="Q32" s="57"/>
      <c r="R32" s="51"/>
      <c r="S32" s="51"/>
      <c r="T32" s="51"/>
      <c r="U32" s="24"/>
    </row>
    <row r="33" spans="2:21" ht="30.75" customHeight="1" x14ac:dyDescent="0.15">
      <c r="B33" s="60"/>
      <c r="C33" s="78"/>
      <c r="D33" s="171"/>
      <c r="E33" s="171"/>
      <c r="F33" s="171"/>
      <c r="G33" s="171"/>
      <c r="H33" s="171"/>
      <c r="I33" s="171"/>
      <c r="J33" s="172"/>
      <c r="K33" s="172"/>
      <c r="L33" s="172"/>
      <c r="M33" s="159"/>
      <c r="N33" s="159"/>
      <c r="O33" s="160"/>
      <c r="P33" s="57"/>
      <c r="Q33" s="57"/>
      <c r="R33" s="51"/>
      <c r="S33" s="51"/>
      <c r="T33" s="51"/>
      <c r="U33" s="24"/>
    </row>
    <row r="34" spans="2:21" ht="12" customHeight="1" x14ac:dyDescent="0.15">
      <c r="B34" s="48"/>
      <c r="C34" s="61"/>
      <c r="D34" s="62"/>
      <c r="E34" s="63"/>
      <c r="F34" s="64"/>
      <c r="G34" s="63"/>
      <c r="H34" s="65"/>
      <c r="I34" s="65"/>
      <c r="J34" s="66"/>
      <c r="K34" s="65"/>
      <c r="L34" s="67"/>
      <c r="M34" s="68"/>
      <c r="N34" s="68" t="s">
        <v>64</v>
      </c>
      <c r="O34" s="69" t="s">
        <v>46</v>
      </c>
      <c r="P34" s="51"/>
      <c r="Q34" s="51"/>
      <c r="R34" s="51"/>
      <c r="S34" s="51"/>
      <c r="T34" s="51"/>
      <c r="U34" s="24"/>
    </row>
    <row r="35" spans="2:21" ht="30.75" customHeight="1" x14ac:dyDescent="0.15">
      <c r="B35" s="128" t="s">
        <v>65</v>
      </c>
      <c r="C35" s="130"/>
      <c r="D35" s="165">
        <f>D23*D25</f>
        <v>0</v>
      </c>
      <c r="E35" s="166"/>
      <c r="F35" s="167"/>
      <c r="G35" s="165">
        <f>G23*G25</f>
        <v>0</v>
      </c>
      <c r="H35" s="166"/>
      <c r="I35" s="167"/>
      <c r="J35" s="165">
        <f>J23*J25</f>
        <v>336996</v>
      </c>
      <c r="K35" s="166"/>
      <c r="L35" s="167"/>
      <c r="M35" s="169">
        <f>SUM(D35:L35)</f>
        <v>336996</v>
      </c>
      <c r="N35" s="169"/>
      <c r="O35" s="170"/>
      <c r="P35" s="24" t="s">
        <v>106</v>
      </c>
      <c r="Q35" s="70"/>
      <c r="R35" s="24"/>
      <c r="S35" s="24"/>
      <c r="T35" s="51"/>
      <c r="U35" s="24"/>
    </row>
    <row r="36" spans="2:21" ht="30.75" customHeight="1" x14ac:dyDescent="0.15">
      <c r="B36" s="12" t="s">
        <v>66</v>
      </c>
    </row>
    <row r="37" spans="2:21" ht="21.75" customHeight="1" x14ac:dyDescent="0.15">
      <c r="B37" s="11" t="s">
        <v>67</v>
      </c>
      <c r="C37" s="11"/>
    </row>
  </sheetData>
  <mergeCells count="89">
    <mergeCell ref="M35:O35"/>
    <mergeCell ref="F23:F24"/>
    <mergeCell ref="D23:E24"/>
    <mergeCell ref="I23:I24"/>
    <mergeCell ref="G23:H24"/>
    <mergeCell ref="L23:L24"/>
    <mergeCell ref="J23:K24"/>
    <mergeCell ref="D33:F33"/>
    <mergeCell ref="G33:I33"/>
    <mergeCell ref="J33:L33"/>
    <mergeCell ref="G29:I29"/>
    <mergeCell ref="J29:L29"/>
    <mergeCell ref="D30:F30"/>
    <mergeCell ref="G30:I30"/>
    <mergeCell ref="J30:L30"/>
    <mergeCell ref="B35:C35"/>
    <mergeCell ref="D35:F35"/>
    <mergeCell ref="G35:I35"/>
    <mergeCell ref="J35:L35"/>
    <mergeCell ref="D31:F31"/>
    <mergeCell ref="G31:I31"/>
    <mergeCell ref="J31:L31"/>
    <mergeCell ref="D32:F32"/>
    <mergeCell ref="G32:I32"/>
    <mergeCell ref="J32:L32"/>
    <mergeCell ref="B23:C24"/>
    <mergeCell ref="M23:O33"/>
    <mergeCell ref="B25:C25"/>
    <mergeCell ref="D25:F25"/>
    <mergeCell ref="G25:I25"/>
    <mergeCell ref="J25:L25"/>
    <mergeCell ref="D26:F26"/>
    <mergeCell ref="G26:I26"/>
    <mergeCell ref="J26:L26"/>
    <mergeCell ref="D27:F27"/>
    <mergeCell ref="G27:I27"/>
    <mergeCell ref="J27:L27"/>
    <mergeCell ref="D28:F28"/>
    <mergeCell ref="G28:I28"/>
    <mergeCell ref="J28:L28"/>
    <mergeCell ref="D29:F29"/>
    <mergeCell ref="B20:C20"/>
    <mergeCell ref="D20:L20"/>
    <mergeCell ref="D21:F22"/>
    <mergeCell ref="P12:Q12"/>
    <mergeCell ref="R12:S12"/>
    <mergeCell ref="B16:S16"/>
    <mergeCell ref="B17:C17"/>
    <mergeCell ref="D12:E12"/>
    <mergeCell ref="F12:G12"/>
    <mergeCell ref="H12:I12"/>
    <mergeCell ref="J12:K12"/>
    <mergeCell ref="L12:M12"/>
    <mergeCell ref="N12:O12"/>
    <mergeCell ref="G21:I22"/>
    <mergeCell ref="J21:L22"/>
    <mergeCell ref="N11:O11"/>
    <mergeCell ref="P11:Q11"/>
    <mergeCell ref="R11:S11"/>
    <mergeCell ref="T11:U11"/>
    <mergeCell ref="D19:L19"/>
    <mergeCell ref="M19:O22"/>
    <mergeCell ref="T12:U12"/>
    <mergeCell ref="D11:E11"/>
    <mergeCell ref="F11:G11"/>
    <mergeCell ref="H11:I11"/>
    <mergeCell ref="J11:K11"/>
    <mergeCell ref="L11:M11"/>
    <mergeCell ref="T8:U9"/>
    <mergeCell ref="D10:E10"/>
    <mergeCell ref="F10:G10"/>
    <mergeCell ref="H10:I10"/>
    <mergeCell ref="J10:K10"/>
    <mergeCell ref="L10:M10"/>
    <mergeCell ref="N10:O10"/>
    <mergeCell ref="P10:Q10"/>
    <mergeCell ref="R10:S10"/>
    <mergeCell ref="T10:U10"/>
    <mergeCell ref="D3:P3"/>
    <mergeCell ref="B6:S6"/>
    <mergeCell ref="C8:C9"/>
    <mergeCell ref="D8:E9"/>
    <mergeCell ref="F8:G9"/>
    <mergeCell ref="H8:I9"/>
    <mergeCell ref="J8:K9"/>
    <mergeCell ref="L8:M9"/>
    <mergeCell ref="N8:O9"/>
    <mergeCell ref="P8:Q9"/>
    <mergeCell ref="R8:S9"/>
  </mergeCells>
  <phoneticPr fontId="5"/>
  <pageMargins left="0.59055118110236227" right="0.19685039370078741" top="0.59055118110236227" bottom="0.19685039370078741" header="0.51181102362204722" footer="0.51181102362204722"/>
  <pageSetup paperSize="9" scale="65" orientation="landscape" r:id="rId1"/>
  <headerFooter alignWithMargins="0"/>
  <colBreaks count="1" manualBreakCount="1">
    <brk id="22" min="2" max="3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Q59"/>
  <sheetViews>
    <sheetView showZeros="0" workbookViewId="0">
      <selection activeCell="J32" sqref="J32:J36"/>
    </sheetView>
  </sheetViews>
  <sheetFormatPr defaultRowHeight="13.5" x14ac:dyDescent="0.15"/>
  <cols>
    <col min="1" max="1" width="2.125" customWidth="1"/>
    <col min="2" max="2" width="17.625" customWidth="1"/>
    <col min="3" max="4" width="6.25" customWidth="1"/>
    <col min="6" max="7" width="6.25" customWidth="1"/>
    <col min="9" max="10" width="6.25" customWidth="1"/>
    <col min="12" max="13" width="6.25" customWidth="1"/>
    <col min="17" max="17" width="14.375" customWidth="1"/>
  </cols>
  <sheetData>
    <row r="2" spans="2:17" s="5" customFormat="1" x14ac:dyDescent="0.15">
      <c r="B2" s="4" t="s">
        <v>18</v>
      </c>
    </row>
    <row r="3" spans="2:17" s="5" customFormat="1" ht="21.75" customHeight="1" x14ac:dyDescent="0.15">
      <c r="B3" s="191" t="s">
        <v>0</v>
      </c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</row>
    <row r="4" spans="2:17" s="5" customFormat="1" x14ac:dyDescent="0.15">
      <c r="B4" s="6"/>
    </row>
    <row r="5" spans="2:17" s="5" customFormat="1" ht="14.25" thickBot="1" x14ac:dyDescent="0.2">
      <c r="B5" s="199" t="s">
        <v>17</v>
      </c>
      <c r="C5" s="199"/>
      <c r="D5" s="199"/>
      <c r="E5" s="199"/>
      <c r="F5" s="199"/>
      <c r="G5" s="199"/>
      <c r="H5" s="199"/>
      <c r="I5" s="199"/>
      <c r="J5" s="199"/>
      <c r="K5" s="199"/>
      <c r="L5" s="199"/>
      <c r="M5" s="199"/>
      <c r="N5" s="199"/>
      <c r="O5" s="199"/>
      <c r="P5" s="199"/>
      <c r="Q5" s="199"/>
    </row>
    <row r="6" spans="2:17" ht="14.25" thickBot="1" x14ac:dyDescent="0.2">
      <c r="B6" s="195" t="s">
        <v>13</v>
      </c>
      <c r="C6" s="200" t="s">
        <v>1</v>
      </c>
      <c r="D6" s="201"/>
      <c r="E6" s="201"/>
      <c r="F6" s="201"/>
      <c r="G6" s="201"/>
      <c r="H6" s="201"/>
      <c r="I6" s="201"/>
      <c r="J6" s="201"/>
      <c r="K6" s="201"/>
      <c r="L6" s="201"/>
      <c r="M6" s="201"/>
      <c r="N6" s="201"/>
      <c r="O6" s="201"/>
      <c r="P6" s="201"/>
      <c r="Q6" s="202"/>
    </row>
    <row r="7" spans="2:17" ht="14.25" thickBot="1" x14ac:dyDescent="0.2">
      <c r="B7" s="196"/>
      <c r="C7" s="200" t="s">
        <v>2</v>
      </c>
      <c r="D7" s="201"/>
      <c r="E7" s="201"/>
      <c r="F7" s="201"/>
      <c r="G7" s="201"/>
      <c r="H7" s="201"/>
      <c r="I7" s="201"/>
      <c r="J7" s="201"/>
      <c r="K7" s="201"/>
      <c r="L7" s="201"/>
      <c r="M7" s="201"/>
      <c r="N7" s="194"/>
      <c r="O7" s="193" t="s">
        <v>14</v>
      </c>
      <c r="P7" s="194"/>
      <c r="Q7" s="179" t="s">
        <v>127</v>
      </c>
    </row>
    <row r="8" spans="2:17" ht="14.25" thickBot="1" x14ac:dyDescent="0.2">
      <c r="B8" s="196"/>
      <c r="C8" s="200" t="s">
        <v>3</v>
      </c>
      <c r="D8" s="201"/>
      <c r="E8" s="201"/>
      <c r="F8" s="201"/>
      <c r="G8" s="201"/>
      <c r="H8" s="201"/>
      <c r="I8" s="201"/>
      <c r="J8" s="201"/>
      <c r="K8" s="194"/>
      <c r="L8" s="203" t="s">
        <v>4</v>
      </c>
      <c r="M8" s="204"/>
      <c r="N8" s="205"/>
      <c r="O8" s="179" t="s">
        <v>15</v>
      </c>
      <c r="P8" s="179" t="s">
        <v>16</v>
      </c>
      <c r="Q8" s="177"/>
    </row>
    <row r="9" spans="2:17" ht="13.5" customHeight="1" x14ac:dyDescent="0.15">
      <c r="B9" s="196"/>
      <c r="C9" s="212" t="s">
        <v>5</v>
      </c>
      <c r="D9" s="213"/>
      <c r="E9" s="214"/>
      <c r="F9" s="203" t="s">
        <v>6</v>
      </c>
      <c r="G9" s="204"/>
      <c r="H9" s="205"/>
      <c r="I9" s="203" t="s">
        <v>8</v>
      </c>
      <c r="J9" s="204"/>
      <c r="K9" s="205"/>
      <c r="L9" s="206"/>
      <c r="M9" s="207"/>
      <c r="N9" s="208"/>
      <c r="O9" s="180"/>
      <c r="P9" s="180"/>
      <c r="Q9" s="177"/>
    </row>
    <row r="10" spans="2:17" ht="14.25" thickBot="1" x14ac:dyDescent="0.2">
      <c r="B10" s="197"/>
      <c r="C10" s="215"/>
      <c r="D10" s="216"/>
      <c r="E10" s="217"/>
      <c r="F10" s="209" t="s">
        <v>7</v>
      </c>
      <c r="G10" s="210"/>
      <c r="H10" s="211"/>
      <c r="I10" s="209" t="s">
        <v>7</v>
      </c>
      <c r="J10" s="210"/>
      <c r="K10" s="211"/>
      <c r="L10" s="209"/>
      <c r="M10" s="210"/>
      <c r="N10" s="211"/>
      <c r="O10" s="180"/>
      <c r="P10" s="180"/>
      <c r="Q10" s="177"/>
    </row>
    <row r="11" spans="2:17" ht="14.25" thickBot="1" x14ac:dyDescent="0.2">
      <c r="B11" s="7" t="s">
        <v>12</v>
      </c>
      <c r="C11" s="8" t="s">
        <v>19</v>
      </c>
      <c r="D11" s="1" t="s">
        <v>9</v>
      </c>
      <c r="E11" s="1" t="s">
        <v>10</v>
      </c>
      <c r="F11" s="9" t="s">
        <v>19</v>
      </c>
      <c r="G11" s="1" t="s">
        <v>9</v>
      </c>
      <c r="H11" s="1" t="s">
        <v>10</v>
      </c>
      <c r="I11" s="9" t="s">
        <v>19</v>
      </c>
      <c r="J11" s="2" t="s">
        <v>9</v>
      </c>
      <c r="K11" s="2" t="s">
        <v>10</v>
      </c>
      <c r="L11" s="9" t="s">
        <v>19</v>
      </c>
      <c r="M11" s="2" t="s">
        <v>9</v>
      </c>
      <c r="N11" s="2" t="s">
        <v>10</v>
      </c>
      <c r="O11" s="181"/>
      <c r="P11" s="181"/>
      <c r="Q11" s="178"/>
    </row>
    <row r="12" spans="2:17" x14ac:dyDescent="0.15">
      <c r="B12" s="198" t="s">
        <v>119</v>
      </c>
      <c r="C12" s="182"/>
      <c r="D12" s="185"/>
      <c r="E12" s="173">
        <f>C12*D12*1.08</f>
        <v>0</v>
      </c>
      <c r="F12" s="182"/>
      <c r="G12" s="185"/>
      <c r="H12" s="173">
        <f>F12*G12*1.08</f>
        <v>0</v>
      </c>
      <c r="I12" s="176">
        <v>99</v>
      </c>
      <c r="J12" s="179">
        <v>918</v>
      </c>
      <c r="K12" s="173">
        <f>I12*J12</f>
        <v>90882</v>
      </c>
      <c r="L12" s="182"/>
      <c r="M12" s="185"/>
      <c r="N12" s="173">
        <f>L12*M12*1.08</f>
        <v>0</v>
      </c>
      <c r="O12" s="79"/>
      <c r="P12" s="79"/>
      <c r="Q12" s="173">
        <f>E12+H12+K12+N12+P12+P13+P14+P15+P16</f>
        <v>90882</v>
      </c>
    </row>
    <row r="13" spans="2:17" x14ac:dyDescent="0.15">
      <c r="B13" s="189"/>
      <c r="C13" s="183"/>
      <c r="D13" s="186"/>
      <c r="E13" s="174"/>
      <c r="F13" s="183"/>
      <c r="G13" s="186"/>
      <c r="H13" s="174"/>
      <c r="I13" s="177"/>
      <c r="J13" s="180"/>
      <c r="K13" s="174"/>
      <c r="L13" s="183"/>
      <c r="M13" s="186"/>
      <c r="N13" s="174"/>
      <c r="O13" s="80"/>
      <c r="P13" s="80"/>
      <c r="Q13" s="174"/>
    </row>
    <row r="14" spans="2:17" x14ac:dyDescent="0.15">
      <c r="B14" s="189"/>
      <c r="C14" s="183"/>
      <c r="D14" s="186"/>
      <c r="E14" s="174"/>
      <c r="F14" s="183"/>
      <c r="G14" s="186"/>
      <c r="H14" s="174"/>
      <c r="I14" s="177"/>
      <c r="J14" s="180"/>
      <c r="K14" s="174"/>
      <c r="L14" s="183"/>
      <c r="M14" s="186"/>
      <c r="N14" s="174"/>
      <c r="O14" s="80"/>
      <c r="P14" s="80"/>
      <c r="Q14" s="174"/>
    </row>
    <row r="15" spans="2:17" x14ac:dyDescent="0.15">
      <c r="B15" s="189"/>
      <c r="C15" s="183"/>
      <c r="D15" s="186"/>
      <c r="E15" s="174"/>
      <c r="F15" s="183"/>
      <c r="G15" s="186"/>
      <c r="H15" s="174"/>
      <c r="I15" s="177"/>
      <c r="J15" s="180"/>
      <c r="K15" s="174"/>
      <c r="L15" s="183"/>
      <c r="M15" s="186"/>
      <c r="N15" s="174"/>
      <c r="O15" s="80"/>
      <c r="P15" s="80"/>
      <c r="Q15" s="174"/>
    </row>
    <row r="16" spans="2:17" ht="14.25" thickBot="1" x14ac:dyDescent="0.2">
      <c r="B16" s="190"/>
      <c r="C16" s="184"/>
      <c r="D16" s="187"/>
      <c r="E16" s="175"/>
      <c r="F16" s="184"/>
      <c r="G16" s="187"/>
      <c r="H16" s="175"/>
      <c r="I16" s="178"/>
      <c r="J16" s="181"/>
      <c r="K16" s="175"/>
      <c r="L16" s="184"/>
      <c r="M16" s="187"/>
      <c r="N16" s="175"/>
      <c r="O16" s="81"/>
      <c r="P16" s="81"/>
      <c r="Q16" s="175"/>
    </row>
    <row r="17" spans="2:17" x14ac:dyDescent="0.15">
      <c r="B17" s="192" t="s">
        <v>116</v>
      </c>
      <c r="C17" s="182"/>
      <c r="D17" s="185"/>
      <c r="E17" s="173">
        <f t="shared" ref="E17" si="0">C17*D17*1.08</f>
        <v>0</v>
      </c>
      <c r="F17" s="182"/>
      <c r="G17" s="185"/>
      <c r="H17" s="173">
        <f t="shared" ref="H17" si="1">F17*G17*1.08</f>
        <v>0</v>
      </c>
      <c r="I17" s="176">
        <v>1</v>
      </c>
      <c r="J17" s="179">
        <v>972</v>
      </c>
      <c r="K17" s="173">
        <f>I17*J17</f>
        <v>972</v>
      </c>
      <c r="L17" s="182"/>
      <c r="M17" s="185"/>
      <c r="N17" s="173">
        <f t="shared" ref="N17" si="2">L17*M17*1.08</f>
        <v>0</v>
      </c>
      <c r="O17" s="79"/>
      <c r="P17" s="79"/>
      <c r="Q17" s="173">
        <f t="shared" ref="Q17" si="3">E17+H17+K17+N17+P17+P18+P19+P20+P21</f>
        <v>972</v>
      </c>
    </row>
    <row r="18" spans="2:17" x14ac:dyDescent="0.15">
      <c r="B18" s="189"/>
      <c r="C18" s="183"/>
      <c r="D18" s="186"/>
      <c r="E18" s="174"/>
      <c r="F18" s="183"/>
      <c r="G18" s="186"/>
      <c r="H18" s="174"/>
      <c r="I18" s="177"/>
      <c r="J18" s="180"/>
      <c r="K18" s="174"/>
      <c r="L18" s="183"/>
      <c r="M18" s="186"/>
      <c r="N18" s="174"/>
      <c r="O18" s="80"/>
      <c r="P18" s="80"/>
      <c r="Q18" s="174"/>
    </row>
    <row r="19" spans="2:17" x14ac:dyDescent="0.15">
      <c r="B19" s="189"/>
      <c r="C19" s="183"/>
      <c r="D19" s="186"/>
      <c r="E19" s="174"/>
      <c r="F19" s="183"/>
      <c r="G19" s="186"/>
      <c r="H19" s="174"/>
      <c r="I19" s="177"/>
      <c r="J19" s="180"/>
      <c r="K19" s="174"/>
      <c r="L19" s="183"/>
      <c r="M19" s="186"/>
      <c r="N19" s="174"/>
      <c r="O19" s="80"/>
      <c r="P19" s="80"/>
      <c r="Q19" s="174"/>
    </row>
    <row r="20" spans="2:17" x14ac:dyDescent="0.15">
      <c r="B20" s="189"/>
      <c r="C20" s="183"/>
      <c r="D20" s="186"/>
      <c r="E20" s="174"/>
      <c r="F20" s="183"/>
      <c r="G20" s="186"/>
      <c r="H20" s="174"/>
      <c r="I20" s="177"/>
      <c r="J20" s="180"/>
      <c r="K20" s="174"/>
      <c r="L20" s="183"/>
      <c r="M20" s="186"/>
      <c r="N20" s="174"/>
      <c r="O20" s="80"/>
      <c r="P20" s="80"/>
      <c r="Q20" s="174"/>
    </row>
    <row r="21" spans="2:17" ht="14.25" thickBot="1" x14ac:dyDescent="0.2">
      <c r="B21" s="190"/>
      <c r="C21" s="184"/>
      <c r="D21" s="187"/>
      <c r="E21" s="175"/>
      <c r="F21" s="184"/>
      <c r="G21" s="187"/>
      <c r="H21" s="175"/>
      <c r="I21" s="178"/>
      <c r="J21" s="181"/>
      <c r="K21" s="175"/>
      <c r="L21" s="184"/>
      <c r="M21" s="187"/>
      <c r="N21" s="175"/>
      <c r="O21" s="81"/>
      <c r="P21" s="81"/>
      <c r="Q21" s="175"/>
    </row>
    <row r="22" spans="2:17" x14ac:dyDescent="0.15">
      <c r="B22" s="188" t="s">
        <v>120</v>
      </c>
      <c r="C22" s="182"/>
      <c r="D22" s="185"/>
      <c r="E22" s="173">
        <f t="shared" ref="E22" si="4">C22*D22*1.08</f>
        <v>0</v>
      </c>
      <c r="F22" s="182"/>
      <c r="G22" s="185"/>
      <c r="H22" s="173">
        <f t="shared" ref="H22" si="5">F22*G22*1.08</f>
        <v>0</v>
      </c>
      <c r="I22" s="176">
        <v>248</v>
      </c>
      <c r="J22" s="179">
        <v>864</v>
      </c>
      <c r="K22" s="173">
        <f>I22*J22</f>
        <v>214272</v>
      </c>
      <c r="L22" s="182"/>
      <c r="M22" s="185"/>
      <c r="N22" s="173">
        <f t="shared" ref="N22" si="6">L22*M22*1.08</f>
        <v>0</v>
      </c>
      <c r="O22" s="79"/>
      <c r="P22" s="79"/>
      <c r="Q22" s="173">
        <f t="shared" ref="Q22" si="7">E22+H22+K22+N22+P22+P23+P24+P25+P26</f>
        <v>214272</v>
      </c>
    </row>
    <row r="23" spans="2:17" x14ac:dyDescent="0.15">
      <c r="B23" s="189"/>
      <c r="C23" s="183"/>
      <c r="D23" s="186"/>
      <c r="E23" s="174"/>
      <c r="F23" s="183"/>
      <c r="G23" s="186"/>
      <c r="H23" s="174"/>
      <c r="I23" s="177"/>
      <c r="J23" s="180"/>
      <c r="K23" s="174"/>
      <c r="L23" s="183"/>
      <c r="M23" s="186"/>
      <c r="N23" s="174"/>
      <c r="O23" s="80"/>
      <c r="P23" s="80"/>
      <c r="Q23" s="174"/>
    </row>
    <row r="24" spans="2:17" x14ac:dyDescent="0.15">
      <c r="B24" s="189"/>
      <c r="C24" s="183"/>
      <c r="D24" s="186"/>
      <c r="E24" s="174"/>
      <c r="F24" s="183"/>
      <c r="G24" s="186"/>
      <c r="H24" s="174"/>
      <c r="I24" s="177"/>
      <c r="J24" s="180"/>
      <c r="K24" s="174"/>
      <c r="L24" s="183"/>
      <c r="M24" s="186"/>
      <c r="N24" s="174"/>
      <c r="O24" s="80"/>
      <c r="P24" s="80"/>
      <c r="Q24" s="174"/>
    </row>
    <row r="25" spans="2:17" x14ac:dyDescent="0.15">
      <c r="B25" s="189"/>
      <c r="C25" s="183"/>
      <c r="D25" s="186"/>
      <c r="E25" s="174"/>
      <c r="F25" s="183"/>
      <c r="G25" s="186"/>
      <c r="H25" s="174"/>
      <c r="I25" s="177"/>
      <c r="J25" s="180"/>
      <c r="K25" s="174"/>
      <c r="L25" s="183"/>
      <c r="M25" s="186"/>
      <c r="N25" s="174"/>
      <c r="O25" s="80"/>
      <c r="P25" s="80"/>
      <c r="Q25" s="174"/>
    </row>
    <row r="26" spans="2:17" ht="14.25" thickBot="1" x14ac:dyDescent="0.2">
      <c r="B26" s="190"/>
      <c r="C26" s="184"/>
      <c r="D26" s="187"/>
      <c r="E26" s="175"/>
      <c r="F26" s="184"/>
      <c r="G26" s="187"/>
      <c r="H26" s="175"/>
      <c r="I26" s="178"/>
      <c r="J26" s="181"/>
      <c r="K26" s="175"/>
      <c r="L26" s="184"/>
      <c r="M26" s="187"/>
      <c r="N26" s="175"/>
      <c r="O26" s="81"/>
      <c r="P26" s="81"/>
      <c r="Q26" s="175"/>
    </row>
    <row r="27" spans="2:17" x14ac:dyDescent="0.15">
      <c r="B27" s="188" t="s">
        <v>121</v>
      </c>
      <c r="C27" s="182"/>
      <c r="D27" s="185"/>
      <c r="E27" s="173">
        <f t="shared" ref="E27" si="8">C27*D27*1.08</f>
        <v>0</v>
      </c>
      <c r="F27" s="182"/>
      <c r="G27" s="185"/>
      <c r="H27" s="173">
        <f t="shared" ref="H27" si="9">F27*G27*1.08</f>
        <v>0</v>
      </c>
      <c r="I27" s="176">
        <v>219</v>
      </c>
      <c r="J27" s="179">
        <v>864</v>
      </c>
      <c r="K27" s="173">
        <f>I27*J27</f>
        <v>189216</v>
      </c>
      <c r="L27" s="182"/>
      <c r="M27" s="185"/>
      <c r="N27" s="173">
        <f t="shared" ref="N27" si="10">L27*M27*1.08</f>
        <v>0</v>
      </c>
      <c r="O27" s="79"/>
      <c r="P27" s="79"/>
      <c r="Q27" s="173">
        <f t="shared" ref="Q27" si="11">E27+H27+K27+N27+P27+P28+P29+P30+P31</f>
        <v>189216</v>
      </c>
    </row>
    <row r="28" spans="2:17" x14ac:dyDescent="0.15">
      <c r="B28" s="189"/>
      <c r="C28" s="183"/>
      <c r="D28" s="186"/>
      <c r="E28" s="174"/>
      <c r="F28" s="183"/>
      <c r="G28" s="186"/>
      <c r="H28" s="174"/>
      <c r="I28" s="177"/>
      <c r="J28" s="180"/>
      <c r="K28" s="174"/>
      <c r="L28" s="183"/>
      <c r="M28" s="186"/>
      <c r="N28" s="174"/>
      <c r="O28" s="80"/>
      <c r="P28" s="80"/>
      <c r="Q28" s="174"/>
    </row>
    <row r="29" spans="2:17" x14ac:dyDescent="0.15">
      <c r="B29" s="189"/>
      <c r="C29" s="183"/>
      <c r="D29" s="186"/>
      <c r="E29" s="174"/>
      <c r="F29" s="183"/>
      <c r="G29" s="186"/>
      <c r="H29" s="174"/>
      <c r="I29" s="177"/>
      <c r="J29" s="180"/>
      <c r="K29" s="174"/>
      <c r="L29" s="183"/>
      <c r="M29" s="186"/>
      <c r="N29" s="174"/>
      <c r="O29" s="80"/>
      <c r="P29" s="80"/>
      <c r="Q29" s="174"/>
    </row>
    <row r="30" spans="2:17" x14ac:dyDescent="0.15">
      <c r="B30" s="189"/>
      <c r="C30" s="183"/>
      <c r="D30" s="186"/>
      <c r="E30" s="174"/>
      <c r="F30" s="183"/>
      <c r="G30" s="186"/>
      <c r="H30" s="174"/>
      <c r="I30" s="177"/>
      <c r="J30" s="180"/>
      <c r="K30" s="174"/>
      <c r="L30" s="183"/>
      <c r="M30" s="186"/>
      <c r="N30" s="174"/>
      <c r="O30" s="80"/>
      <c r="P30" s="80"/>
      <c r="Q30" s="174"/>
    </row>
    <row r="31" spans="2:17" ht="14.25" thickBot="1" x14ac:dyDescent="0.2">
      <c r="B31" s="190"/>
      <c r="C31" s="184"/>
      <c r="D31" s="187"/>
      <c r="E31" s="175"/>
      <c r="F31" s="184"/>
      <c r="G31" s="187"/>
      <c r="H31" s="175"/>
      <c r="I31" s="178"/>
      <c r="J31" s="181"/>
      <c r="K31" s="175"/>
      <c r="L31" s="184"/>
      <c r="M31" s="187"/>
      <c r="N31" s="175"/>
      <c r="O31" s="81"/>
      <c r="P31" s="81"/>
      <c r="Q31" s="175"/>
    </row>
    <row r="32" spans="2:17" x14ac:dyDescent="0.15">
      <c r="B32" s="188" t="s">
        <v>122</v>
      </c>
      <c r="C32" s="182"/>
      <c r="D32" s="185"/>
      <c r="E32" s="173">
        <f t="shared" ref="E32" si="12">C32*D32*1.08</f>
        <v>0</v>
      </c>
      <c r="F32" s="182"/>
      <c r="G32" s="185"/>
      <c r="H32" s="173">
        <f t="shared" ref="H32" si="13">F32*G32*1.08</f>
        <v>0</v>
      </c>
      <c r="I32" s="176">
        <v>99</v>
      </c>
      <c r="J32" s="179">
        <v>950</v>
      </c>
      <c r="K32" s="173">
        <f>I32*J32</f>
        <v>94050</v>
      </c>
      <c r="L32" s="182"/>
      <c r="M32" s="185"/>
      <c r="N32" s="173">
        <f t="shared" ref="N32" si="14">L32*M32*1.08</f>
        <v>0</v>
      </c>
      <c r="O32" s="79"/>
      <c r="P32" s="79"/>
      <c r="Q32" s="173">
        <f t="shared" ref="Q32" si="15">E32+H32+K32+N32+P32+P33+P34+P35+P36</f>
        <v>94050</v>
      </c>
    </row>
    <row r="33" spans="2:17" x14ac:dyDescent="0.15">
      <c r="B33" s="189"/>
      <c r="C33" s="183"/>
      <c r="D33" s="186"/>
      <c r="E33" s="174"/>
      <c r="F33" s="183"/>
      <c r="G33" s="186"/>
      <c r="H33" s="174"/>
      <c r="I33" s="177"/>
      <c r="J33" s="180"/>
      <c r="K33" s="174"/>
      <c r="L33" s="183"/>
      <c r="M33" s="186"/>
      <c r="N33" s="174"/>
      <c r="O33" s="80"/>
      <c r="P33" s="80"/>
      <c r="Q33" s="174"/>
    </row>
    <row r="34" spans="2:17" x14ac:dyDescent="0.15">
      <c r="B34" s="189"/>
      <c r="C34" s="183"/>
      <c r="D34" s="186"/>
      <c r="E34" s="174"/>
      <c r="F34" s="183"/>
      <c r="G34" s="186"/>
      <c r="H34" s="174"/>
      <c r="I34" s="177"/>
      <c r="J34" s="180"/>
      <c r="K34" s="174"/>
      <c r="L34" s="183"/>
      <c r="M34" s="186"/>
      <c r="N34" s="174"/>
      <c r="O34" s="80"/>
      <c r="P34" s="80"/>
      <c r="Q34" s="174"/>
    </row>
    <row r="35" spans="2:17" x14ac:dyDescent="0.15">
      <c r="B35" s="189"/>
      <c r="C35" s="183"/>
      <c r="D35" s="186"/>
      <c r="E35" s="174"/>
      <c r="F35" s="183"/>
      <c r="G35" s="186"/>
      <c r="H35" s="174"/>
      <c r="I35" s="177"/>
      <c r="J35" s="180"/>
      <c r="K35" s="174"/>
      <c r="L35" s="183"/>
      <c r="M35" s="186"/>
      <c r="N35" s="174"/>
      <c r="O35" s="80"/>
      <c r="P35" s="80"/>
      <c r="Q35" s="174"/>
    </row>
    <row r="36" spans="2:17" ht="14.25" thickBot="1" x14ac:dyDescent="0.2">
      <c r="B36" s="190"/>
      <c r="C36" s="184"/>
      <c r="D36" s="187"/>
      <c r="E36" s="175"/>
      <c r="F36" s="184"/>
      <c r="G36" s="187"/>
      <c r="H36" s="175"/>
      <c r="I36" s="178"/>
      <c r="J36" s="181"/>
      <c r="K36" s="175"/>
      <c r="L36" s="184"/>
      <c r="M36" s="187"/>
      <c r="N36" s="175"/>
      <c r="O36" s="81"/>
      <c r="P36" s="81"/>
      <c r="Q36" s="175"/>
    </row>
    <row r="37" spans="2:17" ht="29.25" customHeight="1" thickBot="1" x14ac:dyDescent="0.2">
      <c r="B37" s="45" t="s">
        <v>11</v>
      </c>
      <c r="C37" s="46">
        <f>SUM(C12:C36)</f>
        <v>0</v>
      </c>
      <c r="D37" s="47"/>
      <c r="E37" s="46">
        <f>SUM(E12:E36)</f>
        <v>0</v>
      </c>
      <c r="F37" s="46">
        <f t="shared" ref="F37:Q37" si="16">SUM(F12:F36)</f>
        <v>0</v>
      </c>
      <c r="G37" s="47"/>
      <c r="H37" s="46">
        <f t="shared" si="16"/>
        <v>0</v>
      </c>
      <c r="I37" s="46">
        <f t="shared" si="16"/>
        <v>666</v>
      </c>
      <c r="J37" s="47"/>
      <c r="K37" s="46">
        <f t="shared" si="16"/>
        <v>589392</v>
      </c>
      <c r="L37" s="46">
        <f t="shared" si="16"/>
        <v>0</v>
      </c>
      <c r="M37" s="47"/>
      <c r="N37" s="46">
        <f t="shared" si="16"/>
        <v>0</v>
      </c>
      <c r="O37" s="47"/>
      <c r="P37" s="46">
        <f t="shared" si="16"/>
        <v>0</v>
      </c>
      <c r="Q37" s="46">
        <f t="shared" si="16"/>
        <v>589392</v>
      </c>
    </row>
    <row r="38" spans="2:17" x14ac:dyDescent="0.15">
      <c r="B38" s="3"/>
    </row>
    <row r="39" spans="2:17" x14ac:dyDescent="0.15">
      <c r="B39" s="6" t="s">
        <v>20</v>
      </c>
    </row>
    <row r="40" spans="2:17" x14ac:dyDescent="0.15">
      <c r="B40" s="3"/>
    </row>
    <row r="41" spans="2:17" x14ac:dyDescent="0.15">
      <c r="B41" s="3"/>
    </row>
    <row r="42" spans="2:17" x14ac:dyDescent="0.15">
      <c r="B42" s="3"/>
    </row>
    <row r="43" spans="2:17" x14ac:dyDescent="0.15">
      <c r="B43" s="3"/>
    </row>
    <row r="44" spans="2:17" x14ac:dyDescent="0.15">
      <c r="B44" s="3"/>
    </row>
    <row r="45" spans="2:17" x14ac:dyDescent="0.15">
      <c r="B45" s="3"/>
    </row>
    <row r="46" spans="2:17" x14ac:dyDescent="0.15">
      <c r="B46" s="3"/>
    </row>
    <row r="47" spans="2:17" x14ac:dyDescent="0.15">
      <c r="B47" s="3"/>
    </row>
    <row r="48" spans="2:17" x14ac:dyDescent="0.15">
      <c r="B48" s="3"/>
    </row>
    <row r="49" spans="2:2" x14ac:dyDescent="0.15">
      <c r="B49" s="3"/>
    </row>
    <row r="50" spans="2:2" x14ac:dyDescent="0.15">
      <c r="B50" s="3"/>
    </row>
    <row r="51" spans="2:2" x14ac:dyDescent="0.15">
      <c r="B51" s="3"/>
    </row>
    <row r="52" spans="2:2" x14ac:dyDescent="0.15">
      <c r="B52" s="3"/>
    </row>
    <row r="53" spans="2:2" x14ac:dyDescent="0.15">
      <c r="B53" s="3"/>
    </row>
    <row r="54" spans="2:2" x14ac:dyDescent="0.15">
      <c r="B54" s="3"/>
    </row>
    <row r="55" spans="2:2" x14ac:dyDescent="0.15">
      <c r="B55" s="3"/>
    </row>
    <row r="56" spans="2:2" x14ac:dyDescent="0.15">
      <c r="B56" s="3"/>
    </row>
    <row r="59" spans="2:2" x14ac:dyDescent="0.15">
      <c r="B59" s="3"/>
    </row>
  </sheetData>
  <mergeCells count="86">
    <mergeCell ref="B5:Q5"/>
    <mergeCell ref="C6:Q6"/>
    <mergeCell ref="C7:N7"/>
    <mergeCell ref="Q7:Q11"/>
    <mergeCell ref="C8:K8"/>
    <mergeCell ref="L8:N10"/>
    <mergeCell ref="C9:E10"/>
    <mergeCell ref="F9:H9"/>
    <mergeCell ref="F10:H10"/>
    <mergeCell ref="I9:K9"/>
    <mergeCell ref="I10:K10"/>
    <mergeCell ref="Q32:Q36"/>
    <mergeCell ref="B32:B36"/>
    <mergeCell ref="C32:C36"/>
    <mergeCell ref="D32:D36"/>
    <mergeCell ref="E32:E36"/>
    <mergeCell ref="G12:G16"/>
    <mergeCell ref="L32:L36"/>
    <mergeCell ref="M32:M36"/>
    <mergeCell ref="N32:N36"/>
    <mergeCell ref="N12:N16"/>
    <mergeCell ref="K17:K21"/>
    <mergeCell ref="L17:L21"/>
    <mergeCell ref="M17:M21"/>
    <mergeCell ref="G17:G21"/>
    <mergeCell ref="H22:H26"/>
    <mergeCell ref="I22:I26"/>
    <mergeCell ref="H17:H21"/>
    <mergeCell ref="I17:I21"/>
    <mergeCell ref="J17:J21"/>
    <mergeCell ref="G27:G31"/>
    <mergeCell ref="H27:H31"/>
    <mergeCell ref="Q12:Q16"/>
    <mergeCell ref="O7:P7"/>
    <mergeCell ref="B6:B10"/>
    <mergeCell ref="O8:O11"/>
    <mergeCell ref="P8:P11"/>
    <mergeCell ref="H12:H16"/>
    <mergeCell ref="I12:I16"/>
    <mergeCell ref="J12:J16"/>
    <mergeCell ref="K12:K16"/>
    <mergeCell ref="L12:L16"/>
    <mergeCell ref="M12:M16"/>
    <mergeCell ref="B12:B16"/>
    <mergeCell ref="C12:C16"/>
    <mergeCell ref="D12:D16"/>
    <mergeCell ref="E12:E16"/>
    <mergeCell ref="F12:F16"/>
    <mergeCell ref="B17:B21"/>
    <mergeCell ref="C17:C21"/>
    <mergeCell ref="D17:D21"/>
    <mergeCell ref="E17:E21"/>
    <mergeCell ref="F17:F21"/>
    <mergeCell ref="C22:C26"/>
    <mergeCell ref="D22:D26"/>
    <mergeCell ref="E22:E26"/>
    <mergeCell ref="F22:F26"/>
    <mergeCell ref="G22:G26"/>
    <mergeCell ref="B3:Q3"/>
    <mergeCell ref="F32:F36"/>
    <mergeCell ref="G32:G36"/>
    <mergeCell ref="H32:H36"/>
    <mergeCell ref="I32:I36"/>
    <mergeCell ref="J32:J36"/>
    <mergeCell ref="K32:K36"/>
    <mergeCell ref="J22:J26"/>
    <mergeCell ref="K22:K26"/>
    <mergeCell ref="L22:L26"/>
    <mergeCell ref="M22:M26"/>
    <mergeCell ref="N22:N26"/>
    <mergeCell ref="Q22:Q26"/>
    <mergeCell ref="N17:N21"/>
    <mergeCell ref="Q17:Q21"/>
    <mergeCell ref="B22:B26"/>
    <mergeCell ref="B27:B31"/>
    <mergeCell ref="C27:C31"/>
    <mergeCell ref="D27:D31"/>
    <mergeCell ref="E27:E31"/>
    <mergeCell ref="F27:F31"/>
    <mergeCell ref="N27:N31"/>
    <mergeCell ref="Q27:Q31"/>
    <mergeCell ref="I27:I31"/>
    <mergeCell ref="J27:J31"/>
    <mergeCell ref="K27:K31"/>
    <mergeCell ref="L27:L31"/>
    <mergeCell ref="M27:M31"/>
  </mergeCells>
  <phoneticPr fontId="5"/>
  <pageMargins left="0.70866141732283472" right="0.25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7"/>
  <sheetViews>
    <sheetView showZeros="0" topLeftCell="D19" workbookViewId="0">
      <selection activeCell="C15" sqref="C15:K15"/>
    </sheetView>
  </sheetViews>
  <sheetFormatPr defaultRowHeight="13.5" x14ac:dyDescent="0.15"/>
  <cols>
    <col min="1" max="1" width="24.75" style="12" customWidth="1"/>
    <col min="2" max="2" width="4.375" style="12" customWidth="1"/>
    <col min="3" max="3" width="25" style="12" customWidth="1"/>
    <col min="4" max="256" width="9" style="12"/>
    <col min="257" max="257" width="24.75" style="12" customWidth="1"/>
    <col min="258" max="258" width="4.375" style="12" customWidth="1"/>
    <col min="259" max="259" width="25" style="12" customWidth="1"/>
    <col min="260" max="512" width="9" style="12"/>
    <col min="513" max="513" width="24.75" style="12" customWidth="1"/>
    <col min="514" max="514" width="4.375" style="12" customWidth="1"/>
    <col min="515" max="515" width="25" style="12" customWidth="1"/>
    <col min="516" max="768" width="9" style="12"/>
    <col min="769" max="769" width="24.75" style="12" customWidth="1"/>
    <col min="770" max="770" width="4.375" style="12" customWidth="1"/>
    <col min="771" max="771" width="25" style="12" customWidth="1"/>
    <col min="772" max="1024" width="9" style="12"/>
    <col min="1025" max="1025" width="24.75" style="12" customWidth="1"/>
    <col min="1026" max="1026" width="4.375" style="12" customWidth="1"/>
    <col min="1027" max="1027" width="25" style="12" customWidth="1"/>
    <col min="1028" max="1280" width="9" style="12"/>
    <col min="1281" max="1281" width="24.75" style="12" customWidth="1"/>
    <col min="1282" max="1282" width="4.375" style="12" customWidth="1"/>
    <col min="1283" max="1283" width="25" style="12" customWidth="1"/>
    <col min="1284" max="1536" width="9" style="12"/>
    <col min="1537" max="1537" width="24.75" style="12" customWidth="1"/>
    <col min="1538" max="1538" width="4.375" style="12" customWidth="1"/>
    <col min="1539" max="1539" width="25" style="12" customWidth="1"/>
    <col min="1540" max="1792" width="9" style="12"/>
    <col min="1793" max="1793" width="24.75" style="12" customWidth="1"/>
    <col min="1794" max="1794" width="4.375" style="12" customWidth="1"/>
    <col min="1795" max="1795" width="25" style="12" customWidth="1"/>
    <col min="1796" max="2048" width="9" style="12"/>
    <col min="2049" max="2049" width="24.75" style="12" customWidth="1"/>
    <col min="2050" max="2050" width="4.375" style="12" customWidth="1"/>
    <col min="2051" max="2051" width="25" style="12" customWidth="1"/>
    <col min="2052" max="2304" width="9" style="12"/>
    <col min="2305" max="2305" width="24.75" style="12" customWidth="1"/>
    <col min="2306" max="2306" width="4.375" style="12" customWidth="1"/>
    <col min="2307" max="2307" width="25" style="12" customWidth="1"/>
    <col min="2308" max="2560" width="9" style="12"/>
    <col min="2561" max="2561" width="24.75" style="12" customWidth="1"/>
    <col min="2562" max="2562" width="4.375" style="12" customWidth="1"/>
    <col min="2563" max="2563" width="25" style="12" customWidth="1"/>
    <col min="2564" max="2816" width="9" style="12"/>
    <col min="2817" max="2817" width="24.75" style="12" customWidth="1"/>
    <col min="2818" max="2818" width="4.375" style="12" customWidth="1"/>
    <col min="2819" max="2819" width="25" style="12" customWidth="1"/>
    <col min="2820" max="3072" width="9" style="12"/>
    <col min="3073" max="3073" width="24.75" style="12" customWidth="1"/>
    <col min="3074" max="3074" width="4.375" style="12" customWidth="1"/>
    <col min="3075" max="3075" width="25" style="12" customWidth="1"/>
    <col min="3076" max="3328" width="9" style="12"/>
    <col min="3329" max="3329" width="24.75" style="12" customWidth="1"/>
    <col min="3330" max="3330" width="4.375" style="12" customWidth="1"/>
    <col min="3331" max="3331" width="25" style="12" customWidth="1"/>
    <col min="3332" max="3584" width="9" style="12"/>
    <col min="3585" max="3585" width="24.75" style="12" customWidth="1"/>
    <col min="3586" max="3586" width="4.375" style="12" customWidth="1"/>
    <col min="3587" max="3587" width="25" style="12" customWidth="1"/>
    <col min="3588" max="3840" width="9" style="12"/>
    <col min="3841" max="3841" width="24.75" style="12" customWidth="1"/>
    <col min="3842" max="3842" width="4.375" style="12" customWidth="1"/>
    <col min="3843" max="3843" width="25" style="12" customWidth="1"/>
    <col min="3844" max="4096" width="9" style="12"/>
    <col min="4097" max="4097" width="24.75" style="12" customWidth="1"/>
    <col min="4098" max="4098" width="4.375" style="12" customWidth="1"/>
    <col min="4099" max="4099" width="25" style="12" customWidth="1"/>
    <col min="4100" max="4352" width="9" style="12"/>
    <col min="4353" max="4353" width="24.75" style="12" customWidth="1"/>
    <col min="4354" max="4354" width="4.375" style="12" customWidth="1"/>
    <col min="4355" max="4355" width="25" style="12" customWidth="1"/>
    <col min="4356" max="4608" width="9" style="12"/>
    <col min="4609" max="4609" width="24.75" style="12" customWidth="1"/>
    <col min="4610" max="4610" width="4.375" style="12" customWidth="1"/>
    <col min="4611" max="4611" width="25" style="12" customWidth="1"/>
    <col min="4612" max="4864" width="9" style="12"/>
    <col min="4865" max="4865" width="24.75" style="12" customWidth="1"/>
    <col min="4866" max="4866" width="4.375" style="12" customWidth="1"/>
    <col min="4867" max="4867" width="25" style="12" customWidth="1"/>
    <col min="4868" max="5120" width="9" style="12"/>
    <col min="5121" max="5121" width="24.75" style="12" customWidth="1"/>
    <col min="5122" max="5122" width="4.375" style="12" customWidth="1"/>
    <col min="5123" max="5123" width="25" style="12" customWidth="1"/>
    <col min="5124" max="5376" width="9" style="12"/>
    <col min="5377" max="5377" width="24.75" style="12" customWidth="1"/>
    <col min="5378" max="5378" width="4.375" style="12" customWidth="1"/>
    <col min="5379" max="5379" width="25" style="12" customWidth="1"/>
    <col min="5380" max="5632" width="9" style="12"/>
    <col min="5633" max="5633" width="24.75" style="12" customWidth="1"/>
    <col min="5634" max="5634" width="4.375" style="12" customWidth="1"/>
    <col min="5635" max="5635" width="25" style="12" customWidth="1"/>
    <col min="5636" max="5888" width="9" style="12"/>
    <col min="5889" max="5889" width="24.75" style="12" customWidth="1"/>
    <col min="5890" max="5890" width="4.375" style="12" customWidth="1"/>
    <col min="5891" max="5891" width="25" style="12" customWidth="1"/>
    <col min="5892" max="6144" width="9" style="12"/>
    <col min="6145" max="6145" width="24.75" style="12" customWidth="1"/>
    <col min="6146" max="6146" width="4.375" style="12" customWidth="1"/>
    <col min="6147" max="6147" width="25" style="12" customWidth="1"/>
    <col min="6148" max="6400" width="9" style="12"/>
    <col min="6401" max="6401" width="24.75" style="12" customWidth="1"/>
    <col min="6402" max="6402" width="4.375" style="12" customWidth="1"/>
    <col min="6403" max="6403" width="25" style="12" customWidth="1"/>
    <col min="6404" max="6656" width="9" style="12"/>
    <col min="6657" max="6657" width="24.75" style="12" customWidth="1"/>
    <col min="6658" max="6658" width="4.375" style="12" customWidth="1"/>
    <col min="6659" max="6659" width="25" style="12" customWidth="1"/>
    <col min="6660" max="6912" width="9" style="12"/>
    <col min="6913" max="6913" width="24.75" style="12" customWidth="1"/>
    <col min="6914" max="6914" width="4.375" style="12" customWidth="1"/>
    <col min="6915" max="6915" width="25" style="12" customWidth="1"/>
    <col min="6916" max="7168" width="9" style="12"/>
    <col min="7169" max="7169" width="24.75" style="12" customWidth="1"/>
    <col min="7170" max="7170" width="4.375" style="12" customWidth="1"/>
    <col min="7171" max="7171" width="25" style="12" customWidth="1"/>
    <col min="7172" max="7424" width="9" style="12"/>
    <col min="7425" max="7425" width="24.75" style="12" customWidth="1"/>
    <col min="7426" max="7426" width="4.375" style="12" customWidth="1"/>
    <col min="7427" max="7427" width="25" style="12" customWidth="1"/>
    <col min="7428" max="7680" width="9" style="12"/>
    <col min="7681" max="7681" width="24.75" style="12" customWidth="1"/>
    <col min="7682" max="7682" width="4.375" style="12" customWidth="1"/>
    <col min="7683" max="7683" width="25" style="12" customWidth="1"/>
    <col min="7684" max="7936" width="9" style="12"/>
    <col min="7937" max="7937" width="24.75" style="12" customWidth="1"/>
    <col min="7938" max="7938" width="4.375" style="12" customWidth="1"/>
    <col min="7939" max="7939" width="25" style="12" customWidth="1"/>
    <col min="7940" max="8192" width="9" style="12"/>
    <col min="8193" max="8193" width="24.75" style="12" customWidth="1"/>
    <col min="8194" max="8194" width="4.375" style="12" customWidth="1"/>
    <col min="8195" max="8195" width="25" style="12" customWidth="1"/>
    <col min="8196" max="8448" width="9" style="12"/>
    <col min="8449" max="8449" width="24.75" style="12" customWidth="1"/>
    <col min="8450" max="8450" width="4.375" style="12" customWidth="1"/>
    <col min="8451" max="8451" width="25" style="12" customWidth="1"/>
    <col min="8452" max="8704" width="9" style="12"/>
    <col min="8705" max="8705" width="24.75" style="12" customWidth="1"/>
    <col min="8706" max="8706" width="4.375" style="12" customWidth="1"/>
    <col min="8707" max="8707" width="25" style="12" customWidth="1"/>
    <col min="8708" max="8960" width="9" style="12"/>
    <col min="8961" max="8961" width="24.75" style="12" customWidth="1"/>
    <col min="8962" max="8962" width="4.375" style="12" customWidth="1"/>
    <col min="8963" max="8963" width="25" style="12" customWidth="1"/>
    <col min="8964" max="9216" width="9" style="12"/>
    <col min="9217" max="9217" width="24.75" style="12" customWidth="1"/>
    <col min="9218" max="9218" width="4.375" style="12" customWidth="1"/>
    <col min="9219" max="9219" width="25" style="12" customWidth="1"/>
    <col min="9220" max="9472" width="9" style="12"/>
    <col min="9473" max="9473" width="24.75" style="12" customWidth="1"/>
    <col min="9474" max="9474" width="4.375" style="12" customWidth="1"/>
    <col min="9475" max="9475" width="25" style="12" customWidth="1"/>
    <col min="9476" max="9728" width="9" style="12"/>
    <col min="9729" max="9729" width="24.75" style="12" customWidth="1"/>
    <col min="9730" max="9730" width="4.375" style="12" customWidth="1"/>
    <col min="9731" max="9731" width="25" style="12" customWidth="1"/>
    <col min="9732" max="9984" width="9" style="12"/>
    <col min="9985" max="9985" width="24.75" style="12" customWidth="1"/>
    <col min="9986" max="9986" width="4.375" style="12" customWidth="1"/>
    <col min="9987" max="9987" width="25" style="12" customWidth="1"/>
    <col min="9988" max="10240" width="9" style="12"/>
    <col min="10241" max="10241" width="24.75" style="12" customWidth="1"/>
    <col min="10242" max="10242" width="4.375" style="12" customWidth="1"/>
    <col min="10243" max="10243" width="25" style="12" customWidth="1"/>
    <col min="10244" max="10496" width="9" style="12"/>
    <col min="10497" max="10497" width="24.75" style="12" customWidth="1"/>
    <col min="10498" max="10498" width="4.375" style="12" customWidth="1"/>
    <col min="10499" max="10499" width="25" style="12" customWidth="1"/>
    <col min="10500" max="10752" width="9" style="12"/>
    <col min="10753" max="10753" width="24.75" style="12" customWidth="1"/>
    <col min="10754" max="10754" width="4.375" style="12" customWidth="1"/>
    <col min="10755" max="10755" width="25" style="12" customWidth="1"/>
    <col min="10756" max="11008" width="9" style="12"/>
    <col min="11009" max="11009" width="24.75" style="12" customWidth="1"/>
    <col min="11010" max="11010" width="4.375" style="12" customWidth="1"/>
    <col min="11011" max="11011" width="25" style="12" customWidth="1"/>
    <col min="11012" max="11264" width="9" style="12"/>
    <col min="11265" max="11265" width="24.75" style="12" customWidth="1"/>
    <col min="11266" max="11266" width="4.375" style="12" customWidth="1"/>
    <col min="11267" max="11267" width="25" style="12" customWidth="1"/>
    <col min="11268" max="11520" width="9" style="12"/>
    <col min="11521" max="11521" width="24.75" style="12" customWidth="1"/>
    <col min="11522" max="11522" width="4.375" style="12" customWidth="1"/>
    <col min="11523" max="11523" width="25" style="12" customWidth="1"/>
    <col min="11524" max="11776" width="9" style="12"/>
    <col min="11777" max="11777" width="24.75" style="12" customWidth="1"/>
    <col min="11778" max="11778" width="4.375" style="12" customWidth="1"/>
    <col min="11779" max="11779" width="25" style="12" customWidth="1"/>
    <col min="11780" max="12032" width="9" style="12"/>
    <col min="12033" max="12033" width="24.75" style="12" customWidth="1"/>
    <col min="12034" max="12034" width="4.375" style="12" customWidth="1"/>
    <col min="12035" max="12035" width="25" style="12" customWidth="1"/>
    <col min="12036" max="12288" width="9" style="12"/>
    <col min="12289" max="12289" width="24.75" style="12" customWidth="1"/>
    <col min="12290" max="12290" width="4.375" style="12" customWidth="1"/>
    <col min="12291" max="12291" width="25" style="12" customWidth="1"/>
    <col min="12292" max="12544" width="9" style="12"/>
    <col min="12545" max="12545" width="24.75" style="12" customWidth="1"/>
    <col min="12546" max="12546" width="4.375" style="12" customWidth="1"/>
    <col min="12547" max="12547" width="25" style="12" customWidth="1"/>
    <col min="12548" max="12800" width="9" style="12"/>
    <col min="12801" max="12801" width="24.75" style="12" customWidth="1"/>
    <col min="12802" max="12802" width="4.375" style="12" customWidth="1"/>
    <col min="12803" max="12803" width="25" style="12" customWidth="1"/>
    <col min="12804" max="13056" width="9" style="12"/>
    <col min="13057" max="13057" width="24.75" style="12" customWidth="1"/>
    <col min="13058" max="13058" width="4.375" style="12" customWidth="1"/>
    <col min="13059" max="13059" width="25" style="12" customWidth="1"/>
    <col min="13060" max="13312" width="9" style="12"/>
    <col min="13313" max="13313" width="24.75" style="12" customWidth="1"/>
    <col min="13314" max="13314" width="4.375" style="12" customWidth="1"/>
    <col min="13315" max="13315" width="25" style="12" customWidth="1"/>
    <col min="13316" max="13568" width="9" style="12"/>
    <col min="13569" max="13569" width="24.75" style="12" customWidth="1"/>
    <col min="13570" max="13570" width="4.375" style="12" customWidth="1"/>
    <col min="13571" max="13571" width="25" style="12" customWidth="1"/>
    <col min="13572" max="13824" width="9" style="12"/>
    <col min="13825" max="13825" width="24.75" style="12" customWidth="1"/>
    <col min="13826" max="13826" width="4.375" style="12" customWidth="1"/>
    <col min="13827" max="13827" width="25" style="12" customWidth="1"/>
    <col min="13828" max="14080" width="9" style="12"/>
    <col min="14081" max="14081" width="24.75" style="12" customWidth="1"/>
    <col min="14082" max="14082" width="4.375" style="12" customWidth="1"/>
    <col min="14083" max="14083" width="25" style="12" customWidth="1"/>
    <col min="14084" max="14336" width="9" style="12"/>
    <col min="14337" max="14337" width="24.75" style="12" customWidth="1"/>
    <col min="14338" max="14338" width="4.375" style="12" customWidth="1"/>
    <col min="14339" max="14339" width="25" style="12" customWidth="1"/>
    <col min="14340" max="14592" width="9" style="12"/>
    <col min="14593" max="14593" width="24.75" style="12" customWidth="1"/>
    <col min="14594" max="14594" width="4.375" style="12" customWidth="1"/>
    <col min="14595" max="14595" width="25" style="12" customWidth="1"/>
    <col min="14596" max="14848" width="9" style="12"/>
    <col min="14849" max="14849" width="24.75" style="12" customWidth="1"/>
    <col min="14850" max="14850" width="4.375" style="12" customWidth="1"/>
    <col min="14851" max="14851" width="25" style="12" customWidth="1"/>
    <col min="14852" max="15104" width="9" style="12"/>
    <col min="15105" max="15105" width="24.75" style="12" customWidth="1"/>
    <col min="15106" max="15106" width="4.375" style="12" customWidth="1"/>
    <col min="15107" max="15107" width="25" style="12" customWidth="1"/>
    <col min="15108" max="15360" width="9" style="12"/>
    <col min="15361" max="15361" width="24.75" style="12" customWidth="1"/>
    <col min="15362" max="15362" width="4.375" style="12" customWidth="1"/>
    <col min="15363" max="15363" width="25" style="12" customWidth="1"/>
    <col min="15364" max="15616" width="9" style="12"/>
    <col min="15617" max="15617" width="24.75" style="12" customWidth="1"/>
    <col min="15618" max="15618" width="4.375" style="12" customWidth="1"/>
    <col min="15619" max="15619" width="25" style="12" customWidth="1"/>
    <col min="15620" max="15872" width="9" style="12"/>
    <col min="15873" max="15873" width="24.75" style="12" customWidth="1"/>
    <col min="15874" max="15874" width="4.375" style="12" customWidth="1"/>
    <col min="15875" max="15875" width="25" style="12" customWidth="1"/>
    <col min="15876" max="16128" width="9" style="12"/>
    <col min="16129" max="16129" width="24.75" style="12" customWidth="1"/>
    <col min="16130" max="16130" width="4.375" style="12" customWidth="1"/>
    <col min="16131" max="16131" width="25" style="12" customWidth="1"/>
    <col min="16132" max="16384" width="9" style="12"/>
  </cols>
  <sheetData>
    <row r="1" spans="1:28" x14ac:dyDescent="0.15">
      <c r="A1" s="12" t="s">
        <v>68</v>
      </c>
    </row>
    <row r="2" spans="1:28" x14ac:dyDescent="0.15">
      <c r="A2" s="95" t="s">
        <v>69</v>
      </c>
      <c r="B2" s="95"/>
      <c r="C2" s="95"/>
      <c r="D2" s="95"/>
      <c r="E2" s="95"/>
      <c r="F2" s="95"/>
      <c r="G2" s="95"/>
    </row>
    <row r="3" spans="1:28" x14ac:dyDescent="0.15">
      <c r="A3" s="95"/>
      <c r="B3" s="95"/>
      <c r="C3" s="95"/>
      <c r="D3" s="95"/>
      <c r="E3" s="95"/>
      <c r="F3" s="95"/>
      <c r="G3" s="95"/>
    </row>
    <row r="4" spans="1:28" ht="21" x14ac:dyDescent="0.15">
      <c r="A4" s="25" t="s">
        <v>70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21" x14ac:dyDescent="0.15">
      <c r="A5" s="239" t="s">
        <v>129</v>
      </c>
      <c r="B5" s="239"/>
      <c r="C5" s="239"/>
      <c r="D5" s="239"/>
      <c r="E5" s="239"/>
      <c r="F5" s="239"/>
      <c r="G5" s="239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5" thickBot="1" x14ac:dyDescent="0.2">
      <c r="D6" s="26"/>
      <c r="E6" s="26"/>
      <c r="F6" s="26"/>
      <c r="G6" s="26"/>
      <c r="H6" s="26"/>
      <c r="I6" s="26" t="s">
        <v>71</v>
      </c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</row>
    <row r="7" spans="1:28" ht="14.25" x14ac:dyDescent="0.15">
      <c r="A7" s="240" t="s">
        <v>72</v>
      </c>
      <c r="B7" s="241"/>
      <c r="C7" s="242"/>
      <c r="D7" s="231" t="s">
        <v>73</v>
      </c>
      <c r="E7" s="249"/>
      <c r="F7" s="230" t="s">
        <v>74</v>
      </c>
      <c r="G7" s="249"/>
      <c r="H7" s="230" t="s">
        <v>75</v>
      </c>
      <c r="I7" s="231"/>
      <c r="J7" s="27"/>
      <c r="K7" s="28"/>
      <c r="L7" s="28"/>
      <c r="M7" s="28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</row>
    <row r="8" spans="1:28" ht="14.25" x14ac:dyDescent="0.15">
      <c r="A8" s="243"/>
      <c r="B8" s="244"/>
      <c r="C8" s="245"/>
      <c r="D8" s="233"/>
      <c r="E8" s="250"/>
      <c r="F8" s="232"/>
      <c r="G8" s="250"/>
      <c r="H8" s="232"/>
      <c r="I8" s="233"/>
      <c r="J8" s="29"/>
      <c r="K8" s="30"/>
      <c r="L8" s="30"/>
      <c r="M8" s="30"/>
      <c r="N8" s="30"/>
      <c r="O8" s="30"/>
      <c r="P8" s="28"/>
      <c r="Q8" s="28"/>
      <c r="R8" s="28"/>
      <c r="S8" s="28"/>
      <c r="T8" s="30"/>
      <c r="U8" s="30"/>
      <c r="V8" s="30"/>
      <c r="W8" s="30"/>
      <c r="X8" s="30"/>
      <c r="Y8" s="30"/>
      <c r="Z8" s="28"/>
      <c r="AA8" s="28"/>
      <c r="AB8" s="28"/>
    </row>
    <row r="9" spans="1:28" x14ac:dyDescent="0.15">
      <c r="A9" s="243"/>
      <c r="B9" s="244"/>
      <c r="C9" s="245"/>
      <c r="D9" s="233"/>
      <c r="E9" s="250"/>
      <c r="F9" s="232"/>
      <c r="G9" s="250"/>
      <c r="H9" s="232"/>
      <c r="I9" s="233"/>
      <c r="J9" s="29"/>
      <c r="K9" s="30"/>
      <c r="L9" s="30"/>
      <c r="M9" s="30"/>
      <c r="N9" s="30"/>
      <c r="O9" s="30"/>
      <c r="P9" s="30"/>
      <c r="Q9" s="30"/>
      <c r="R9" s="31"/>
      <c r="S9" s="31"/>
      <c r="T9" s="30"/>
      <c r="U9" s="30"/>
      <c r="V9" s="30"/>
      <c r="W9" s="30"/>
      <c r="X9" s="30"/>
      <c r="Y9" s="30"/>
      <c r="Z9" s="30"/>
      <c r="AA9" s="30"/>
      <c r="AB9" s="31"/>
    </row>
    <row r="10" spans="1:28" x14ac:dyDescent="0.15">
      <c r="A10" s="243"/>
      <c r="B10" s="244"/>
      <c r="C10" s="245"/>
      <c r="D10" s="233"/>
      <c r="E10" s="250"/>
      <c r="F10" s="232"/>
      <c r="G10" s="250"/>
      <c r="H10" s="232"/>
      <c r="I10" s="233"/>
      <c r="J10" s="29"/>
      <c r="K10" s="30"/>
      <c r="L10" s="30"/>
      <c r="M10" s="30"/>
      <c r="N10" s="30"/>
      <c r="O10" s="30"/>
      <c r="P10" s="30"/>
      <c r="Q10" s="30"/>
      <c r="R10" s="31"/>
      <c r="S10" s="31"/>
      <c r="T10" s="30"/>
      <c r="U10" s="30"/>
      <c r="V10" s="30"/>
      <c r="W10" s="30"/>
      <c r="X10" s="30"/>
      <c r="Y10" s="30"/>
      <c r="Z10" s="30"/>
      <c r="AA10" s="30"/>
      <c r="AB10" s="31"/>
    </row>
    <row r="11" spans="1:28" x14ac:dyDescent="0.15">
      <c r="A11" s="243"/>
      <c r="B11" s="244"/>
      <c r="C11" s="245"/>
      <c r="D11" s="233"/>
      <c r="E11" s="250"/>
      <c r="F11" s="232"/>
      <c r="G11" s="250"/>
      <c r="H11" s="232"/>
      <c r="I11" s="233"/>
      <c r="J11" s="29"/>
      <c r="K11" s="30"/>
      <c r="L11" s="30"/>
      <c r="M11" s="30"/>
      <c r="N11" s="30"/>
      <c r="O11" s="30"/>
      <c r="P11" s="30"/>
      <c r="Q11" s="30"/>
      <c r="R11" s="31"/>
      <c r="S11" s="31"/>
      <c r="T11" s="30"/>
      <c r="U11" s="30"/>
      <c r="V11" s="30"/>
      <c r="W11" s="30"/>
      <c r="X11" s="30"/>
      <c r="Y11" s="30"/>
      <c r="Z11" s="30"/>
      <c r="AA11" s="30"/>
      <c r="AB11" s="31"/>
    </row>
    <row r="12" spans="1:28" ht="14.25" thickBot="1" x14ac:dyDescent="0.2">
      <c r="A12" s="246"/>
      <c r="B12" s="247"/>
      <c r="C12" s="248"/>
      <c r="D12" s="235"/>
      <c r="E12" s="251"/>
      <c r="F12" s="234"/>
      <c r="G12" s="251"/>
      <c r="H12" s="234"/>
      <c r="I12" s="235"/>
      <c r="J12" s="29"/>
      <c r="K12" s="30"/>
      <c r="L12" s="30"/>
      <c r="M12" s="30"/>
      <c r="N12" s="30"/>
      <c r="O12" s="30"/>
      <c r="P12" s="30"/>
      <c r="Q12" s="30"/>
      <c r="R12" s="31"/>
      <c r="S12" s="31"/>
      <c r="T12" s="30"/>
      <c r="U12" s="30"/>
      <c r="V12" s="30"/>
      <c r="W12" s="30"/>
      <c r="X12" s="30"/>
      <c r="Y12" s="30"/>
      <c r="Z12" s="30"/>
      <c r="AA12" s="30"/>
      <c r="AB12" s="31"/>
    </row>
    <row r="13" spans="1:28" ht="24" customHeight="1" thickTop="1" x14ac:dyDescent="0.15">
      <c r="A13" s="252" t="s">
        <v>76</v>
      </c>
      <c r="B13" s="255" t="s">
        <v>77</v>
      </c>
      <c r="C13" s="91" t="s">
        <v>115</v>
      </c>
      <c r="D13" s="224">
        <v>99</v>
      </c>
      <c r="E13" s="225"/>
      <c r="F13" s="224">
        <v>99</v>
      </c>
      <c r="G13" s="225"/>
      <c r="H13" s="224">
        <v>99</v>
      </c>
      <c r="I13" s="226"/>
      <c r="J13" s="33"/>
      <c r="K13" s="34"/>
      <c r="L13" s="34"/>
      <c r="M13" s="34"/>
      <c r="N13" s="34"/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</row>
    <row r="14" spans="1:28" ht="24" customHeight="1" x14ac:dyDescent="0.15">
      <c r="A14" s="253"/>
      <c r="B14" s="256"/>
      <c r="C14" s="92" t="s">
        <v>116</v>
      </c>
      <c r="D14" s="218">
        <v>1</v>
      </c>
      <c r="E14" s="219"/>
      <c r="F14" s="218">
        <v>1</v>
      </c>
      <c r="G14" s="219"/>
      <c r="H14" s="218">
        <v>1</v>
      </c>
      <c r="I14" s="227"/>
      <c r="J14" s="33"/>
      <c r="K14" s="34"/>
      <c r="L14" s="34"/>
      <c r="M14" s="34"/>
      <c r="N14" s="34"/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</row>
    <row r="15" spans="1:28" ht="24" customHeight="1" x14ac:dyDescent="0.15">
      <c r="A15" s="253"/>
      <c r="B15" s="257" t="s">
        <v>78</v>
      </c>
      <c r="C15" s="82"/>
      <c r="D15" s="218"/>
      <c r="E15" s="219"/>
      <c r="F15" s="218"/>
      <c r="G15" s="219"/>
      <c r="H15" s="218"/>
      <c r="I15" s="227"/>
      <c r="J15" s="33"/>
      <c r="K15" s="34"/>
      <c r="L15" s="34"/>
      <c r="M15" s="34"/>
      <c r="N15" s="34"/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</row>
    <row r="16" spans="1:28" ht="24.75" customHeight="1" x14ac:dyDescent="0.15">
      <c r="A16" s="253"/>
      <c r="B16" s="257"/>
      <c r="C16" s="82"/>
      <c r="D16" s="218"/>
      <c r="E16" s="219"/>
      <c r="F16" s="218"/>
      <c r="G16" s="219"/>
      <c r="H16" s="218"/>
      <c r="I16" s="227"/>
      <c r="J16" s="33"/>
      <c r="K16" s="34"/>
      <c r="L16" s="34"/>
      <c r="M16" s="34"/>
      <c r="N16" s="34"/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</row>
    <row r="17" spans="1:28" ht="24" customHeight="1" x14ac:dyDescent="0.15">
      <c r="A17" s="253"/>
      <c r="B17" s="257" t="s">
        <v>79</v>
      </c>
      <c r="C17" s="83"/>
      <c r="D17" s="218"/>
      <c r="E17" s="219"/>
      <c r="F17" s="218"/>
      <c r="G17" s="219"/>
      <c r="H17" s="218"/>
      <c r="I17" s="227"/>
      <c r="J17" s="33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</row>
    <row r="18" spans="1:28" ht="24" customHeight="1" thickBot="1" x14ac:dyDescent="0.2">
      <c r="A18" s="254"/>
      <c r="B18" s="258"/>
      <c r="C18" s="71" t="s">
        <v>80</v>
      </c>
      <c r="D18" s="228">
        <f>SUM(D13:E17)</f>
        <v>100</v>
      </c>
      <c r="E18" s="229"/>
      <c r="F18" s="228">
        <f t="shared" ref="F18" si="0">SUM(F13:G17)</f>
        <v>100</v>
      </c>
      <c r="G18" s="229"/>
      <c r="H18" s="228">
        <f t="shared" ref="H18" si="1">SUM(H13:I17)</f>
        <v>100</v>
      </c>
      <c r="I18" s="229"/>
      <c r="J18" s="33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</row>
    <row r="19" spans="1:28" ht="24" customHeight="1" thickTop="1" x14ac:dyDescent="0.15">
      <c r="A19" s="252" t="s">
        <v>81</v>
      </c>
      <c r="B19" s="72" t="s">
        <v>77</v>
      </c>
      <c r="C19" s="93" t="s">
        <v>117</v>
      </c>
      <c r="D19" s="224">
        <v>347</v>
      </c>
      <c r="E19" s="225"/>
      <c r="F19" s="224">
        <v>347</v>
      </c>
      <c r="G19" s="225"/>
      <c r="H19" s="224">
        <v>347</v>
      </c>
      <c r="I19" s="226"/>
      <c r="J19" s="33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</row>
    <row r="20" spans="1:28" ht="24" customHeight="1" x14ac:dyDescent="0.15">
      <c r="A20" s="253"/>
      <c r="B20" s="73" t="s">
        <v>78</v>
      </c>
      <c r="C20" s="94" t="s">
        <v>118</v>
      </c>
      <c r="D20" s="218">
        <v>219</v>
      </c>
      <c r="E20" s="219"/>
      <c r="F20" s="218">
        <v>219</v>
      </c>
      <c r="G20" s="219"/>
      <c r="H20" s="218">
        <v>219</v>
      </c>
      <c r="I20" s="227"/>
      <c r="J20" s="33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</row>
    <row r="21" spans="1:28" ht="24" customHeight="1" x14ac:dyDescent="0.15">
      <c r="A21" s="253"/>
      <c r="B21" s="73" t="s">
        <v>109</v>
      </c>
      <c r="C21" s="84"/>
      <c r="D21" s="218"/>
      <c r="E21" s="219"/>
      <c r="F21" s="218"/>
      <c r="G21" s="219"/>
      <c r="H21" s="218"/>
      <c r="I21" s="227"/>
      <c r="J21" s="33"/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</row>
    <row r="22" spans="1:28" ht="24" customHeight="1" x14ac:dyDescent="0.15">
      <c r="A22" s="253"/>
      <c r="B22" s="73" t="s">
        <v>82</v>
      </c>
      <c r="C22" s="85"/>
      <c r="D22" s="218"/>
      <c r="E22" s="219"/>
      <c r="F22" s="218"/>
      <c r="G22" s="219"/>
      <c r="H22" s="218"/>
      <c r="I22" s="227"/>
      <c r="J22" s="33"/>
      <c r="K22" s="34"/>
      <c r="L22" s="34"/>
      <c r="M22" s="34"/>
      <c r="N22" s="34"/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</row>
    <row r="23" spans="1:28" ht="24" customHeight="1" x14ac:dyDescent="0.15">
      <c r="A23" s="253"/>
      <c r="B23" s="73" t="s">
        <v>83</v>
      </c>
      <c r="C23" s="84"/>
      <c r="D23" s="218"/>
      <c r="E23" s="219"/>
      <c r="F23" s="218"/>
      <c r="G23" s="219"/>
      <c r="H23" s="218"/>
      <c r="I23" s="227"/>
      <c r="J23" s="33"/>
      <c r="K23" s="34"/>
      <c r="L23" s="34"/>
      <c r="M23" s="34"/>
      <c r="N23" s="34"/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</row>
    <row r="24" spans="1:28" ht="24" customHeight="1" x14ac:dyDescent="0.15">
      <c r="A24" s="259"/>
      <c r="B24" s="74" t="s">
        <v>79</v>
      </c>
      <c r="C24" s="75" t="s">
        <v>80</v>
      </c>
      <c r="D24" s="220">
        <f>SUM(D19:E23)</f>
        <v>566</v>
      </c>
      <c r="E24" s="221"/>
      <c r="F24" s="220">
        <f t="shared" ref="F24" si="2">SUM(F19:G23)</f>
        <v>566</v>
      </c>
      <c r="G24" s="221"/>
      <c r="H24" s="220">
        <f t="shared" ref="H24" si="3">SUM(H19:I23)</f>
        <v>566</v>
      </c>
      <c r="I24" s="221"/>
      <c r="J24" s="33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</row>
    <row r="25" spans="1:28" ht="24" customHeight="1" thickBot="1" x14ac:dyDescent="0.2">
      <c r="A25" s="236" t="s">
        <v>84</v>
      </c>
      <c r="B25" s="237"/>
      <c r="C25" s="238"/>
      <c r="D25" s="222">
        <f>D18+D24</f>
        <v>666</v>
      </c>
      <c r="E25" s="223"/>
      <c r="F25" s="222">
        <f t="shared" ref="F25" si="4">F18+F24</f>
        <v>666</v>
      </c>
      <c r="G25" s="223"/>
      <c r="H25" s="222">
        <f t="shared" ref="H25" si="5">H18+H24</f>
        <v>666</v>
      </c>
      <c r="I25" s="223"/>
      <c r="J25" s="33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</row>
    <row r="26" spans="1:28" ht="14.25" x14ac:dyDescent="0.15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</row>
    <row r="27" spans="1:28" ht="18" customHeight="1" x14ac:dyDescent="0.15">
      <c r="A27" s="26"/>
      <c r="B27" s="26" t="s">
        <v>85</v>
      </c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</row>
  </sheetData>
  <mergeCells count="51">
    <mergeCell ref="H7:I12"/>
    <mergeCell ref="A25:C25"/>
    <mergeCell ref="A2:G3"/>
    <mergeCell ref="A5:G5"/>
    <mergeCell ref="A7:C12"/>
    <mergeCell ref="D7:E12"/>
    <mergeCell ref="F7:G12"/>
    <mergeCell ref="A13:A18"/>
    <mergeCell ref="B13:B14"/>
    <mergeCell ref="B15:B16"/>
    <mergeCell ref="B17:B18"/>
    <mergeCell ref="A19:A24"/>
    <mergeCell ref="D13:E13"/>
    <mergeCell ref="D14:E14"/>
    <mergeCell ref="F13:G13"/>
    <mergeCell ref="F14:G14"/>
    <mergeCell ref="D15:E15"/>
    <mergeCell ref="D16:E16"/>
    <mergeCell ref="D17:E17"/>
    <mergeCell ref="D18:E18"/>
    <mergeCell ref="F15:G15"/>
    <mergeCell ref="F16:G16"/>
    <mergeCell ref="F17:G17"/>
    <mergeCell ref="F18:G18"/>
    <mergeCell ref="H13:I13"/>
    <mergeCell ref="H15:I15"/>
    <mergeCell ref="H14:I14"/>
    <mergeCell ref="H16:I16"/>
    <mergeCell ref="H17:I17"/>
    <mergeCell ref="H18:I18"/>
    <mergeCell ref="D19:E19"/>
    <mergeCell ref="D20:E20"/>
    <mergeCell ref="D21:E21"/>
    <mergeCell ref="D22:E22"/>
    <mergeCell ref="H21:I21"/>
    <mergeCell ref="D23:E23"/>
    <mergeCell ref="D24:E24"/>
    <mergeCell ref="D25:E25"/>
    <mergeCell ref="F19:G19"/>
    <mergeCell ref="H19:I19"/>
    <mergeCell ref="H20:I20"/>
    <mergeCell ref="F20:G20"/>
    <mergeCell ref="F21:G21"/>
    <mergeCell ref="F22:G22"/>
    <mergeCell ref="F23:G23"/>
    <mergeCell ref="F24:G24"/>
    <mergeCell ref="F25:G25"/>
    <mergeCell ref="H25:I25"/>
    <mergeCell ref="H24:I24"/>
    <mergeCell ref="H23:I23"/>
    <mergeCell ref="H22:I22"/>
  </mergeCells>
  <phoneticPr fontId="5"/>
  <pageMargins left="1.08" right="0.78700000000000003" top="0.84" bottom="0.63" header="0.51200000000000001" footer="0.5120000000000000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zoomScaleNormal="100" workbookViewId="0">
      <selection activeCell="C11" sqref="C11:H11"/>
    </sheetView>
  </sheetViews>
  <sheetFormatPr defaultRowHeight="13.5" x14ac:dyDescent="0.15"/>
  <cols>
    <col min="1" max="1" width="2.875" style="12" customWidth="1"/>
    <col min="2" max="2" width="22.25" style="12" customWidth="1"/>
    <col min="3" max="3" width="24.625" style="12" customWidth="1"/>
    <col min="4" max="4" width="5.25" style="12" customWidth="1"/>
    <col min="5" max="5" width="24.625" style="12" customWidth="1"/>
    <col min="6" max="6" width="3.25" style="12" customWidth="1"/>
    <col min="7" max="256" width="9" style="12"/>
    <col min="257" max="257" width="2.875" style="12" customWidth="1"/>
    <col min="258" max="258" width="22.25" style="12" customWidth="1"/>
    <col min="259" max="259" width="24.625" style="12" customWidth="1"/>
    <col min="260" max="260" width="5.25" style="12" customWidth="1"/>
    <col min="261" max="261" width="24.625" style="12" customWidth="1"/>
    <col min="262" max="262" width="3.25" style="12" customWidth="1"/>
    <col min="263" max="512" width="9" style="12"/>
    <col min="513" max="513" width="2.875" style="12" customWidth="1"/>
    <col min="514" max="514" width="22.25" style="12" customWidth="1"/>
    <col min="515" max="515" width="24.625" style="12" customWidth="1"/>
    <col min="516" max="516" width="5.25" style="12" customWidth="1"/>
    <col min="517" max="517" width="24.625" style="12" customWidth="1"/>
    <col min="518" max="518" width="3.25" style="12" customWidth="1"/>
    <col min="519" max="768" width="9" style="12"/>
    <col min="769" max="769" width="2.875" style="12" customWidth="1"/>
    <col min="770" max="770" width="22.25" style="12" customWidth="1"/>
    <col min="771" max="771" width="24.625" style="12" customWidth="1"/>
    <col min="772" max="772" width="5.25" style="12" customWidth="1"/>
    <col min="773" max="773" width="24.625" style="12" customWidth="1"/>
    <col min="774" max="774" width="3.25" style="12" customWidth="1"/>
    <col min="775" max="1024" width="9" style="12"/>
    <col min="1025" max="1025" width="2.875" style="12" customWidth="1"/>
    <col min="1026" max="1026" width="22.25" style="12" customWidth="1"/>
    <col min="1027" max="1027" width="24.625" style="12" customWidth="1"/>
    <col min="1028" max="1028" width="5.25" style="12" customWidth="1"/>
    <col min="1029" max="1029" width="24.625" style="12" customWidth="1"/>
    <col min="1030" max="1030" width="3.25" style="12" customWidth="1"/>
    <col min="1031" max="1280" width="9" style="12"/>
    <col min="1281" max="1281" width="2.875" style="12" customWidth="1"/>
    <col min="1282" max="1282" width="22.25" style="12" customWidth="1"/>
    <col min="1283" max="1283" width="24.625" style="12" customWidth="1"/>
    <col min="1284" max="1284" width="5.25" style="12" customWidth="1"/>
    <col min="1285" max="1285" width="24.625" style="12" customWidth="1"/>
    <col min="1286" max="1286" width="3.25" style="12" customWidth="1"/>
    <col min="1287" max="1536" width="9" style="12"/>
    <col min="1537" max="1537" width="2.875" style="12" customWidth="1"/>
    <col min="1538" max="1538" width="22.25" style="12" customWidth="1"/>
    <col min="1539" max="1539" width="24.625" style="12" customWidth="1"/>
    <col min="1540" max="1540" width="5.25" style="12" customWidth="1"/>
    <col min="1541" max="1541" width="24.625" style="12" customWidth="1"/>
    <col min="1542" max="1542" width="3.25" style="12" customWidth="1"/>
    <col min="1543" max="1792" width="9" style="12"/>
    <col min="1793" max="1793" width="2.875" style="12" customWidth="1"/>
    <col min="1794" max="1794" width="22.25" style="12" customWidth="1"/>
    <col min="1795" max="1795" width="24.625" style="12" customWidth="1"/>
    <col min="1796" max="1796" width="5.25" style="12" customWidth="1"/>
    <col min="1797" max="1797" width="24.625" style="12" customWidth="1"/>
    <col min="1798" max="1798" width="3.25" style="12" customWidth="1"/>
    <col min="1799" max="2048" width="9" style="12"/>
    <col min="2049" max="2049" width="2.875" style="12" customWidth="1"/>
    <col min="2050" max="2050" width="22.25" style="12" customWidth="1"/>
    <col min="2051" max="2051" width="24.625" style="12" customWidth="1"/>
    <col min="2052" max="2052" width="5.25" style="12" customWidth="1"/>
    <col min="2053" max="2053" width="24.625" style="12" customWidth="1"/>
    <col min="2054" max="2054" width="3.25" style="12" customWidth="1"/>
    <col min="2055" max="2304" width="9" style="12"/>
    <col min="2305" max="2305" width="2.875" style="12" customWidth="1"/>
    <col min="2306" max="2306" width="22.25" style="12" customWidth="1"/>
    <col min="2307" max="2307" width="24.625" style="12" customWidth="1"/>
    <col min="2308" max="2308" width="5.25" style="12" customWidth="1"/>
    <col min="2309" max="2309" width="24.625" style="12" customWidth="1"/>
    <col min="2310" max="2310" width="3.25" style="12" customWidth="1"/>
    <col min="2311" max="2560" width="9" style="12"/>
    <col min="2561" max="2561" width="2.875" style="12" customWidth="1"/>
    <col min="2562" max="2562" width="22.25" style="12" customWidth="1"/>
    <col min="2563" max="2563" width="24.625" style="12" customWidth="1"/>
    <col min="2564" max="2564" width="5.25" style="12" customWidth="1"/>
    <col min="2565" max="2565" width="24.625" style="12" customWidth="1"/>
    <col min="2566" max="2566" width="3.25" style="12" customWidth="1"/>
    <col min="2567" max="2816" width="9" style="12"/>
    <col min="2817" max="2817" width="2.875" style="12" customWidth="1"/>
    <col min="2818" max="2818" width="22.25" style="12" customWidth="1"/>
    <col min="2819" max="2819" width="24.625" style="12" customWidth="1"/>
    <col min="2820" max="2820" width="5.25" style="12" customWidth="1"/>
    <col min="2821" max="2821" width="24.625" style="12" customWidth="1"/>
    <col min="2822" max="2822" width="3.25" style="12" customWidth="1"/>
    <col min="2823" max="3072" width="9" style="12"/>
    <col min="3073" max="3073" width="2.875" style="12" customWidth="1"/>
    <col min="3074" max="3074" width="22.25" style="12" customWidth="1"/>
    <col min="3075" max="3075" width="24.625" style="12" customWidth="1"/>
    <col min="3076" max="3076" width="5.25" style="12" customWidth="1"/>
    <col min="3077" max="3077" width="24.625" style="12" customWidth="1"/>
    <col min="3078" max="3078" width="3.25" style="12" customWidth="1"/>
    <col min="3079" max="3328" width="9" style="12"/>
    <col min="3329" max="3329" width="2.875" style="12" customWidth="1"/>
    <col min="3330" max="3330" width="22.25" style="12" customWidth="1"/>
    <col min="3331" max="3331" width="24.625" style="12" customWidth="1"/>
    <col min="3332" max="3332" width="5.25" style="12" customWidth="1"/>
    <col min="3333" max="3333" width="24.625" style="12" customWidth="1"/>
    <col min="3334" max="3334" width="3.25" style="12" customWidth="1"/>
    <col min="3335" max="3584" width="9" style="12"/>
    <col min="3585" max="3585" width="2.875" style="12" customWidth="1"/>
    <col min="3586" max="3586" width="22.25" style="12" customWidth="1"/>
    <col min="3587" max="3587" width="24.625" style="12" customWidth="1"/>
    <col min="3588" max="3588" width="5.25" style="12" customWidth="1"/>
    <col min="3589" max="3589" width="24.625" style="12" customWidth="1"/>
    <col min="3590" max="3590" width="3.25" style="12" customWidth="1"/>
    <col min="3591" max="3840" width="9" style="12"/>
    <col min="3841" max="3841" width="2.875" style="12" customWidth="1"/>
    <col min="3842" max="3842" width="22.25" style="12" customWidth="1"/>
    <col min="3843" max="3843" width="24.625" style="12" customWidth="1"/>
    <col min="3844" max="3844" width="5.25" style="12" customWidth="1"/>
    <col min="3845" max="3845" width="24.625" style="12" customWidth="1"/>
    <col min="3846" max="3846" width="3.25" style="12" customWidth="1"/>
    <col min="3847" max="4096" width="9" style="12"/>
    <col min="4097" max="4097" width="2.875" style="12" customWidth="1"/>
    <col min="4098" max="4098" width="22.25" style="12" customWidth="1"/>
    <col min="4099" max="4099" width="24.625" style="12" customWidth="1"/>
    <col min="4100" max="4100" width="5.25" style="12" customWidth="1"/>
    <col min="4101" max="4101" width="24.625" style="12" customWidth="1"/>
    <col min="4102" max="4102" width="3.25" style="12" customWidth="1"/>
    <col min="4103" max="4352" width="9" style="12"/>
    <col min="4353" max="4353" width="2.875" style="12" customWidth="1"/>
    <col min="4354" max="4354" width="22.25" style="12" customWidth="1"/>
    <col min="4355" max="4355" width="24.625" style="12" customWidth="1"/>
    <col min="4356" max="4356" width="5.25" style="12" customWidth="1"/>
    <col min="4357" max="4357" width="24.625" style="12" customWidth="1"/>
    <col min="4358" max="4358" width="3.25" style="12" customWidth="1"/>
    <col min="4359" max="4608" width="9" style="12"/>
    <col min="4609" max="4609" width="2.875" style="12" customWidth="1"/>
    <col min="4610" max="4610" width="22.25" style="12" customWidth="1"/>
    <col min="4611" max="4611" width="24.625" style="12" customWidth="1"/>
    <col min="4612" max="4612" width="5.25" style="12" customWidth="1"/>
    <col min="4613" max="4613" width="24.625" style="12" customWidth="1"/>
    <col min="4614" max="4614" width="3.25" style="12" customWidth="1"/>
    <col min="4615" max="4864" width="9" style="12"/>
    <col min="4865" max="4865" width="2.875" style="12" customWidth="1"/>
    <col min="4866" max="4866" width="22.25" style="12" customWidth="1"/>
    <col min="4867" max="4867" width="24.625" style="12" customWidth="1"/>
    <col min="4868" max="4868" width="5.25" style="12" customWidth="1"/>
    <col min="4869" max="4869" width="24.625" style="12" customWidth="1"/>
    <col min="4870" max="4870" width="3.25" style="12" customWidth="1"/>
    <col min="4871" max="5120" width="9" style="12"/>
    <col min="5121" max="5121" width="2.875" style="12" customWidth="1"/>
    <col min="5122" max="5122" width="22.25" style="12" customWidth="1"/>
    <col min="5123" max="5123" width="24.625" style="12" customWidth="1"/>
    <col min="5124" max="5124" width="5.25" style="12" customWidth="1"/>
    <col min="5125" max="5125" width="24.625" style="12" customWidth="1"/>
    <col min="5126" max="5126" width="3.25" style="12" customWidth="1"/>
    <col min="5127" max="5376" width="9" style="12"/>
    <col min="5377" max="5377" width="2.875" style="12" customWidth="1"/>
    <col min="5378" max="5378" width="22.25" style="12" customWidth="1"/>
    <col min="5379" max="5379" width="24.625" style="12" customWidth="1"/>
    <col min="5380" max="5380" width="5.25" style="12" customWidth="1"/>
    <col min="5381" max="5381" width="24.625" style="12" customWidth="1"/>
    <col min="5382" max="5382" width="3.25" style="12" customWidth="1"/>
    <col min="5383" max="5632" width="9" style="12"/>
    <col min="5633" max="5633" width="2.875" style="12" customWidth="1"/>
    <col min="5634" max="5634" width="22.25" style="12" customWidth="1"/>
    <col min="5635" max="5635" width="24.625" style="12" customWidth="1"/>
    <col min="5636" max="5636" width="5.25" style="12" customWidth="1"/>
    <col min="5637" max="5637" width="24.625" style="12" customWidth="1"/>
    <col min="5638" max="5638" width="3.25" style="12" customWidth="1"/>
    <col min="5639" max="5888" width="9" style="12"/>
    <col min="5889" max="5889" width="2.875" style="12" customWidth="1"/>
    <col min="5890" max="5890" width="22.25" style="12" customWidth="1"/>
    <col min="5891" max="5891" width="24.625" style="12" customWidth="1"/>
    <col min="5892" max="5892" width="5.25" style="12" customWidth="1"/>
    <col min="5893" max="5893" width="24.625" style="12" customWidth="1"/>
    <col min="5894" max="5894" width="3.25" style="12" customWidth="1"/>
    <col min="5895" max="6144" width="9" style="12"/>
    <col min="6145" max="6145" width="2.875" style="12" customWidth="1"/>
    <col min="6146" max="6146" width="22.25" style="12" customWidth="1"/>
    <col min="6147" max="6147" width="24.625" style="12" customWidth="1"/>
    <col min="6148" max="6148" width="5.25" style="12" customWidth="1"/>
    <col min="6149" max="6149" width="24.625" style="12" customWidth="1"/>
    <col min="6150" max="6150" width="3.25" style="12" customWidth="1"/>
    <col min="6151" max="6400" width="9" style="12"/>
    <col min="6401" max="6401" width="2.875" style="12" customWidth="1"/>
    <col min="6402" max="6402" width="22.25" style="12" customWidth="1"/>
    <col min="6403" max="6403" width="24.625" style="12" customWidth="1"/>
    <col min="6404" max="6404" width="5.25" style="12" customWidth="1"/>
    <col min="6405" max="6405" width="24.625" style="12" customWidth="1"/>
    <col min="6406" max="6406" width="3.25" style="12" customWidth="1"/>
    <col min="6407" max="6656" width="9" style="12"/>
    <col min="6657" max="6657" width="2.875" style="12" customWidth="1"/>
    <col min="6658" max="6658" width="22.25" style="12" customWidth="1"/>
    <col min="6659" max="6659" width="24.625" style="12" customWidth="1"/>
    <col min="6660" max="6660" width="5.25" style="12" customWidth="1"/>
    <col min="6661" max="6661" width="24.625" style="12" customWidth="1"/>
    <col min="6662" max="6662" width="3.25" style="12" customWidth="1"/>
    <col min="6663" max="6912" width="9" style="12"/>
    <col min="6913" max="6913" width="2.875" style="12" customWidth="1"/>
    <col min="6914" max="6914" width="22.25" style="12" customWidth="1"/>
    <col min="6915" max="6915" width="24.625" style="12" customWidth="1"/>
    <col min="6916" max="6916" width="5.25" style="12" customWidth="1"/>
    <col min="6917" max="6917" width="24.625" style="12" customWidth="1"/>
    <col min="6918" max="6918" width="3.25" style="12" customWidth="1"/>
    <col min="6919" max="7168" width="9" style="12"/>
    <col min="7169" max="7169" width="2.875" style="12" customWidth="1"/>
    <col min="7170" max="7170" width="22.25" style="12" customWidth="1"/>
    <col min="7171" max="7171" width="24.625" style="12" customWidth="1"/>
    <col min="7172" max="7172" width="5.25" style="12" customWidth="1"/>
    <col min="7173" max="7173" width="24.625" style="12" customWidth="1"/>
    <col min="7174" max="7174" width="3.25" style="12" customWidth="1"/>
    <col min="7175" max="7424" width="9" style="12"/>
    <col min="7425" max="7425" width="2.875" style="12" customWidth="1"/>
    <col min="7426" max="7426" width="22.25" style="12" customWidth="1"/>
    <col min="7427" max="7427" width="24.625" style="12" customWidth="1"/>
    <col min="7428" max="7428" width="5.25" style="12" customWidth="1"/>
    <col min="7429" max="7429" width="24.625" style="12" customWidth="1"/>
    <col min="7430" max="7430" width="3.25" style="12" customWidth="1"/>
    <col min="7431" max="7680" width="9" style="12"/>
    <col min="7681" max="7681" width="2.875" style="12" customWidth="1"/>
    <col min="7682" max="7682" width="22.25" style="12" customWidth="1"/>
    <col min="7683" max="7683" width="24.625" style="12" customWidth="1"/>
    <col min="7684" max="7684" width="5.25" style="12" customWidth="1"/>
    <col min="7685" max="7685" width="24.625" style="12" customWidth="1"/>
    <col min="7686" max="7686" width="3.25" style="12" customWidth="1"/>
    <col min="7687" max="7936" width="9" style="12"/>
    <col min="7937" max="7937" width="2.875" style="12" customWidth="1"/>
    <col min="7938" max="7938" width="22.25" style="12" customWidth="1"/>
    <col min="7939" max="7939" width="24.625" style="12" customWidth="1"/>
    <col min="7940" max="7940" width="5.25" style="12" customWidth="1"/>
    <col min="7941" max="7941" width="24.625" style="12" customWidth="1"/>
    <col min="7942" max="7942" width="3.25" style="12" customWidth="1"/>
    <col min="7943" max="8192" width="9" style="12"/>
    <col min="8193" max="8193" width="2.875" style="12" customWidth="1"/>
    <col min="8194" max="8194" width="22.25" style="12" customWidth="1"/>
    <col min="8195" max="8195" width="24.625" style="12" customWidth="1"/>
    <col min="8196" max="8196" width="5.25" style="12" customWidth="1"/>
    <col min="8197" max="8197" width="24.625" style="12" customWidth="1"/>
    <col min="8198" max="8198" width="3.25" style="12" customWidth="1"/>
    <col min="8199" max="8448" width="9" style="12"/>
    <col min="8449" max="8449" width="2.875" style="12" customWidth="1"/>
    <col min="8450" max="8450" width="22.25" style="12" customWidth="1"/>
    <col min="8451" max="8451" width="24.625" style="12" customWidth="1"/>
    <col min="8452" max="8452" width="5.25" style="12" customWidth="1"/>
    <col min="8453" max="8453" width="24.625" style="12" customWidth="1"/>
    <col min="8454" max="8454" width="3.25" style="12" customWidth="1"/>
    <col min="8455" max="8704" width="9" style="12"/>
    <col min="8705" max="8705" width="2.875" style="12" customWidth="1"/>
    <col min="8706" max="8706" width="22.25" style="12" customWidth="1"/>
    <col min="8707" max="8707" width="24.625" style="12" customWidth="1"/>
    <col min="8708" max="8708" width="5.25" style="12" customWidth="1"/>
    <col min="8709" max="8709" width="24.625" style="12" customWidth="1"/>
    <col min="8710" max="8710" width="3.25" style="12" customWidth="1"/>
    <col min="8711" max="8960" width="9" style="12"/>
    <col min="8961" max="8961" width="2.875" style="12" customWidth="1"/>
    <col min="8962" max="8962" width="22.25" style="12" customWidth="1"/>
    <col min="8963" max="8963" width="24.625" style="12" customWidth="1"/>
    <col min="8964" max="8964" width="5.25" style="12" customWidth="1"/>
    <col min="8965" max="8965" width="24.625" style="12" customWidth="1"/>
    <col min="8966" max="8966" width="3.25" style="12" customWidth="1"/>
    <col min="8967" max="9216" width="9" style="12"/>
    <col min="9217" max="9217" width="2.875" style="12" customWidth="1"/>
    <col min="9218" max="9218" width="22.25" style="12" customWidth="1"/>
    <col min="9219" max="9219" width="24.625" style="12" customWidth="1"/>
    <col min="9220" max="9220" width="5.25" style="12" customWidth="1"/>
    <col min="9221" max="9221" width="24.625" style="12" customWidth="1"/>
    <col min="9222" max="9222" width="3.25" style="12" customWidth="1"/>
    <col min="9223" max="9472" width="9" style="12"/>
    <col min="9473" max="9473" width="2.875" style="12" customWidth="1"/>
    <col min="9474" max="9474" width="22.25" style="12" customWidth="1"/>
    <col min="9475" max="9475" width="24.625" style="12" customWidth="1"/>
    <col min="9476" max="9476" width="5.25" style="12" customWidth="1"/>
    <col min="9477" max="9477" width="24.625" style="12" customWidth="1"/>
    <col min="9478" max="9478" width="3.25" style="12" customWidth="1"/>
    <col min="9479" max="9728" width="9" style="12"/>
    <col min="9729" max="9729" width="2.875" style="12" customWidth="1"/>
    <col min="9730" max="9730" width="22.25" style="12" customWidth="1"/>
    <col min="9731" max="9731" width="24.625" style="12" customWidth="1"/>
    <col min="9732" max="9732" width="5.25" style="12" customWidth="1"/>
    <col min="9733" max="9733" width="24.625" style="12" customWidth="1"/>
    <col min="9734" max="9734" width="3.25" style="12" customWidth="1"/>
    <col min="9735" max="9984" width="9" style="12"/>
    <col min="9985" max="9985" width="2.875" style="12" customWidth="1"/>
    <col min="9986" max="9986" width="22.25" style="12" customWidth="1"/>
    <col min="9987" max="9987" width="24.625" style="12" customWidth="1"/>
    <col min="9988" max="9988" width="5.25" style="12" customWidth="1"/>
    <col min="9989" max="9989" width="24.625" style="12" customWidth="1"/>
    <col min="9990" max="9990" width="3.25" style="12" customWidth="1"/>
    <col min="9991" max="10240" width="9" style="12"/>
    <col min="10241" max="10241" width="2.875" style="12" customWidth="1"/>
    <col min="10242" max="10242" width="22.25" style="12" customWidth="1"/>
    <col min="10243" max="10243" width="24.625" style="12" customWidth="1"/>
    <col min="10244" max="10244" width="5.25" style="12" customWidth="1"/>
    <col min="10245" max="10245" width="24.625" style="12" customWidth="1"/>
    <col min="10246" max="10246" width="3.25" style="12" customWidth="1"/>
    <col min="10247" max="10496" width="9" style="12"/>
    <col min="10497" max="10497" width="2.875" style="12" customWidth="1"/>
    <col min="10498" max="10498" width="22.25" style="12" customWidth="1"/>
    <col min="10499" max="10499" width="24.625" style="12" customWidth="1"/>
    <col min="10500" max="10500" width="5.25" style="12" customWidth="1"/>
    <col min="10501" max="10501" width="24.625" style="12" customWidth="1"/>
    <col min="10502" max="10502" width="3.25" style="12" customWidth="1"/>
    <col min="10503" max="10752" width="9" style="12"/>
    <col min="10753" max="10753" width="2.875" style="12" customWidth="1"/>
    <col min="10754" max="10754" width="22.25" style="12" customWidth="1"/>
    <col min="10755" max="10755" width="24.625" style="12" customWidth="1"/>
    <col min="10756" max="10756" width="5.25" style="12" customWidth="1"/>
    <col min="10757" max="10757" width="24.625" style="12" customWidth="1"/>
    <col min="10758" max="10758" width="3.25" style="12" customWidth="1"/>
    <col min="10759" max="11008" width="9" style="12"/>
    <col min="11009" max="11009" width="2.875" style="12" customWidth="1"/>
    <col min="11010" max="11010" width="22.25" style="12" customWidth="1"/>
    <col min="11011" max="11011" width="24.625" style="12" customWidth="1"/>
    <col min="11012" max="11012" width="5.25" style="12" customWidth="1"/>
    <col min="11013" max="11013" width="24.625" style="12" customWidth="1"/>
    <col min="11014" max="11014" width="3.25" style="12" customWidth="1"/>
    <col min="11015" max="11264" width="9" style="12"/>
    <col min="11265" max="11265" width="2.875" style="12" customWidth="1"/>
    <col min="11266" max="11266" width="22.25" style="12" customWidth="1"/>
    <col min="11267" max="11267" width="24.625" style="12" customWidth="1"/>
    <col min="11268" max="11268" width="5.25" style="12" customWidth="1"/>
    <col min="11269" max="11269" width="24.625" style="12" customWidth="1"/>
    <col min="11270" max="11270" width="3.25" style="12" customWidth="1"/>
    <col min="11271" max="11520" width="9" style="12"/>
    <col min="11521" max="11521" width="2.875" style="12" customWidth="1"/>
    <col min="11522" max="11522" width="22.25" style="12" customWidth="1"/>
    <col min="11523" max="11523" width="24.625" style="12" customWidth="1"/>
    <col min="11524" max="11524" width="5.25" style="12" customWidth="1"/>
    <col min="11525" max="11525" width="24.625" style="12" customWidth="1"/>
    <col min="11526" max="11526" width="3.25" style="12" customWidth="1"/>
    <col min="11527" max="11776" width="9" style="12"/>
    <col min="11777" max="11777" width="2.875" style="12" customWidth="1"/>
    <col min="11778" max="11778" width="22.25" style="12" customWidth="1"/>
    <col min="11779" max="11779" width="24.625" style="12" customWidth="1"/>
    <col min="11780" max="11780" width="5.25" style="12" customWidth="1"/>
    <col min="11781" max="11781" width="24.625" style="12" customWidth="1"/>
    <col min="11782" max="11782" width="3.25" style="12" customWidth="1"/>
    <col min="11783" max="12032" width="9" style="12"/>
    <col min="12033" max="12033" width="2.875" style="12" customWidth="1"/>
    <col min="12034" max="12034" width="22.25" style="12" customWidth="1"/>
    <col min="12035" max="12035" width="24.625" style="12" customWidth="1"/>
    <col min="12036" max="12036" width="5.25" style="12" customWidth="1"/>
    <col min="12037" max="12037" width="24.625" style="12" customWidth="1"/>
    <col min="12038" max="12038" width="3.25" style="12" customWidth="1"/>
    <col min="12039" max="12288" width="9" style="12"/>
    <col min="12289" max="12289" width="2.875" style="12" customWidth="1"/>
    <col min="12290" max="12290" width="22.25" style="12" customWidth="1"/>
    <col min="12291" max="12291" width="24.625" style="12" customWidth="1"/>
    <col min="12292" max="12292" width="5.25" style="12" customWidth="1"/>
    <col min="12293" max="12293" width="24.625" style="12" customWidth="1"/>
    <col min="12294" max="12294" width="3.25" style="12" customWidth="1"/>
    <col min="12295" max="12544" width="9" style="12"/>
    <col min="12545" max="12545" width="2.875" style="12" customWidth="1"/>
    <col min="12546" max="12546" width="22.25" style="12" customWidth="1"/>
    <col min="12547" max="12547" width="24.625" style="12" customWidth="1"/>
    <col min="12548" max="12548" width="5.25" style="12" customWidth="1"/>
    <col min="12549" max="12549" width="24.625" style="12" customWidth="1"/>
    <col min="12550" max="12550" width="3.25" style="12" customWidth="1"/>
    <col min="12551" max="12800" width="9" style="12"/>
    <col min="12801" max="12801" width="2.875" style="12" customWidth="1"/>
    <col min="12802" max="12802" width="22.25" style="12" customWidth="1"/>
    <col min="12803" max="12803" width="24.625" style="12" customWidth="1"/>
    <col min="12804" max="12804" width="5.25" style="12" customWidth="1"/>
    <col min="12805" max="12805" width="24.625" style="12" customWidth="1"/>
    <col min="12806" max="12806" width="3.25" style="12" customWidth="1"/>
    <col min="12807" max="13056" width="9" style="12"/>
    <col min="13057" max="13057" width="2.875" style="12" customWidth="1"/>
    <col min="13058" max="13058" width="22.25" style="12" customWidth="1"/>
    <col min="13059" max="13059" width="24.625" style="12" customWidth="1"/>
    <col min="13060" max="13060" width="5.25" style="12" customWidth="1"/>
    <col min="13061" max="13061" width="24.625" style="12" customWidth="1"/>
    <col min="13062" max="13062" width="3.25" style="12" customWidth="1"/>
    <col min="13063" max="13312" width="9" style="12"/>
    <col min="13313" max="13313" width="2.875" style="12" customWidth="1"/>
    <col min="13314" max="13314" width="22.25" style="12" customWidth="1"/>
    <col min="13315" max="13315" width="24.625" style="12" customWidth="1"/>
    <col min="13316" max="13316" width="5.25" style="12" customWidth="1"/>
    <col min="13317" max="13317" width="24.625" style="12" customWidth="1"/>
    <col min="13318" max="13318" width="3.25" style="12" customWidth="1"/>
    <col min="13319" max="13568" width="9" style="12"/>
    <col min="13569" max="13569" width="2.875" style="12" customWidth="1"/>
    <col min="13570" max="13570" width="22.25" style="12" customWidth="1"/>
    <col min="13571" max="13571" width="24.625" style="12" customWidth="1"/>
    <col min="13572" max="13572" width="5.25" style="12" customWidth="1"/>
    <col min="13573" max="13573" width="24.625" style="12" customWidth="1"/>
    <col min="13574" max="13574" width="3.25" style="12" customWidth="1"/>
    <col min="13575" max="13824" width="9" style="12"/>
    <col min="13825" max="13825" width="2.875" style="12" customWidth="1"/>
    <col min="13826" max="13826" width="22.25" style="12" customWidth="1"/>
    <col min="13827" max="13827" width="24.625" style="12" customWidth="1"/>
    <col min="13828" max="13828" width="5.25" style="12" customWidth="1"/>
    <col min="13829" max="13829" width="24.625" style="12" customWidth="1"/>
    <col min="13830" max="13830" width="3.25" style="12" customWidth="1"/>
    <col min="13831" max="14080" width="9" style="12"/>
    <col min="14081" max="14081" width="2.875" style="12" customWidth="1"/>
    <col min="14082" max="14082" width="22.25" style="12" customWidth="1"/>
    <col min="14083" max="14083" width="24.625" style="12" customWidth="1"/>
    <col min="14084" max="14084" width="5.25" style="12" customWidth="1"/>
    <col min="14085" max="14085" width="24.625" style="12" customWidth="1"/>
    <col min="14086" max="14086" width="3.25" style="12" customWidth="1"/>
    <col min="14087" max="14336" width="9" style="12"/>
    <col min="14337" max="14337" width="2.875" style="12" customWidth="1"/>
    <col min="14338" max="14338" width="22.25" style="12" customWidth="1"/>
    <col min="14339" max="14339" width="24.625" style="12" customWidth="1"/>
    <col min="14340" max="14340" width="5.25" style="12" customWidth="1"/>
    <col min="14341" max="14341" width="24.625" style="12" customWidth="1"/>
    <col min="14342" max="14342" width="3.25" style="12" customWidth="1"/>
    <col min="14343" max="14592" width="9" style="12"/>
    <col min="14593" max="14593" width="2.875" style="12" customWidth="1"/>
    <col min="14594" max="14594" width="22.25" style="12" customWidth="1"/>
    <col min="14595" max="14595" width="24.625" style="12" customWidth="1"/>
    <col min="14596" max="14596" width="5.25" style="12" customWidth="1"/>
    <col min="14597" max="14597" width="24.625" style="12" customWidth="1"/>
    <col min="14598" max="14598" width="3.25" style="12" customWidth="1"/>
    <col min="14599" max="14848" width="9" style="12"/>
    <col min="14849" max="14849" width="2.875" style="12" customWidth="1"/>
    <col min="14850" max="14850" width="22.25" style="12" customWidth="1"/>
    <col min="14851" max="14851" width="24.625" style="12" customWidth="1"/>
    <col min="14852" max="14852" width="5.25" style="12" customWidth="1"/>
    <col min="14853" max="14853" width="24.625" style="12" customWidth="1"/>
    <col min="14854" max="14854" width="3.25" style="12" customWidth="1"/>
    <col min="14855" max="15104" width="9" style="12"/>
    <col min="15105" max="15105" width="2.875" style="12" customWidth="1"/>
    <col min="15106" max="15106" width="22.25" style="12" customWidth="1"/>
    <col min="15107" max="15107" width="24.625" style="12" customWidth="1"/>
    <col min="15108" max="15108" width="5.25" style="12" customWidth="1"/>
    <col min="15109" max="15109" width="24.625" style="12" customWidth="1"/>
    <col min="15110" max="15110" width="3.25" style="12" customWidth="1"/>
    <col min="15111" max="15360" width="9" style="12"/>
    <col min="15361" max="15361" width="2.875" style="12" customWidth="1"/>
    <col min="15362" max="15362" width="22.25" style="12" customWidth="1"/>
    <col min="15363" max="15363" width="24.625" style="12" customWidth="1"/>
    <col min="15364" max="15364" width="5.25" style="12" customWidth="1"/>
    <col min="15365" max="15365" width="24.625" style="12" customWidth="1"/>
    <col min="15366" max="15366" width="3.25" style="12" customWidth="1"/>
    <col min="15367" max="15616" width="9" style="12"/>
    <col min="15617" max="15617" width="2.875" style="12" customWidth="1"/>
    <col min="15618" max="15618" width="22.25" style="12" customWidth="1"/>
    <col min="15619" max="15619" width="24.625" style="12" customWidth="1"/>
    <col min="15620" max="15620" width="5.25" style="12" customWidth="1"/>
    <col min="15621" max="15621" width="24.625" style="12" customWidth="1"/>
    <col min="15622" max="15622" width="3.25" style="12" customWidth="1"/>
    <col min="15623" max="15872" width="9" style="12"/>
    <col min="15873" max="15873" width="2.875" style="12" customWidth="1"/>
    <col min="15874" max="15874" width="22.25" style="12" customWidth="1"/>
    <col min="15875" max="15875" width="24.625" style="12" customWidth="1"/>
    <col min="15876" max="15876" width="5.25" style="12" customWidth="1"/>
    <col min="15877" max="15877" width="24.625" style="12" customWidth="1"/>
    <col min="15878" max="15878" width="3.25" style="12" customWidth="1"/>
    <col min="15879" max="16128" width="9" style="12"/>
    <col min="16129" max="16129" width="2.875" style="12" customWidth="1"/>
    <col min="16130" max="16130" width="22.25" style="12" customWidth="1"/>
    <col min="16131" max="16131" width="24.625" style="12" customWidth="1"/>
    <col min="16132" max="16132" width="5.25" style="12" customWidth="1"/>
    <col min="16133" max="16133" width="24.625" style="12" customWidth="1"/>
    <col min="16134" max="16134" width="3.25" style="12" customWidth="1"/>
    <col min="16135" max="16384" width="9" style="12"/>
  </cols>
  <sheetData>
    <row r="1" spans="1:8" x14ac:dyDescent="0.15">
      <c r="A1" s="12" t="s">
        <v>86</v>
      </c>
    </row>
    <row r="2" spans="1:8" ht="21" x14ac:dyDescent="0.15">
      <c r="A2" s="95" t="s">
        <v>69</v>
      </c>
      <c r="B2" s="95"/>
      <c r="C2" s="95"/>
      <c r="D2" s="95"/>
      <c r="E2" s="95"/>
      <c r="F2" s="95"/>
    </row>
    <row r="3" spans="1:8" ht="21" x14ac:dyDescent="0.15">
      <c r="A3" s="13"/>
      <c r="B3" s="13"/>
      <c r="C3" s="13"/>
      <c r="D3" s="13"/>
      <c r="E3" s="13"/>
      <c r="F3" s="13"/>
    </row>
    <row r="4" spans="1:8" ht="25.5" customHeight="1" x14ac:dyDescent="0.15">
      <c r="B4" s="95" t="s">
        <v>130</v>
      </c>
      <c r="C4" s="95"/>
      <c r="D4" s="95"/>
      <c r="E4" s="95"/>
      <c r="F4" s="95"/>
    </row>
    <row r="5" spans="1:8" ht="24.75" customHeight="1" x14ac:dyDescent="0.15">
      <c r="A5" s="26" t="s">
        <v>87</v>
      </c>
      <c r="B5" s="26"/>
      <c r="C5" s="26"/>
      <c r="D5" s="26"/>
      <c r="E5" s="26"/>
      <c r="F5" s="26"/>
    </row>
    <row r="6" spans="1:8" ht="13.5" customHeight="1" x14ac:dyDescent="0.15">
      <c r="A6" s="26"/>
      <c r="B6" s="26"/>
      <c r="C6" s="26"/>
      <c r="D6" s="26"/>
      <c r="E6" s="26"/>
      <c r="F6" s="26"/>
    </row>
    <row r="7" spans="1:8" ht="24.75" customHeight="1" x14ac:dyDescent="0.15">
      <c r="A7" s="26"/>
      <c r="B7" s="37" t="s">
        <v>88</v>
      </c>
      <c r="C7" s="261" t="s">
        <v>89</v>
      </c>
      <c r="D7" s="262"/>
      <c r="E7" s="263"/>
      <c r="F7" s="264"/>
    </row>
    <row r="8" spans="1:8" ht="13.5" customHeight="1" x14ac:dyDescent="0.15">
      <c r="A8" s="26"/>
      <c r="B8" s="38" t="s">
        <v>90</v>
      </c>
      <c r="C8" s="265" t="s">
        <v>91</v>
      </c>
      <c r="D8" s="266"/>
      <c r="E8" s="269">
        <f>'12、13号 '!D12:E12</f>
        <v>0</v>
      </c>
      <c r="F8" s="39" t="s">
        <v>46</v>
      </c>
    </row>
    <row r="9" spans="1:8" ht="13.5" customHeight="1" x14ac:dyDescent="0.15">
      <c r="A9" s="26"/>
      <c r="B9" s="271">
        <f>'12、13号 '!C12</f>
        <v>589392</v>
      </c>
      <c r="C9" s="267"/>
      <c r="D9" s="268"/>
      <c r="E9" s="270"/>
      <c r="F9" s="32"/>
    </row>
    <row r="10" spans="1:8" ht="24.75" customHeight="1" x14ac:dyDescent="0.15">
      <c r="A10" s="26"/>
      <c r="B10" s="271"/>
      <c r="C10" s="273" t="s">
        <v>92</v>
      </c>
      <c r="D10" s="264"/>
      <c r="E10" s="43">
        <f>'12、13号 '!P12</f>
        <v>224664</v>
      </c>
      <c r="F10" s="36"/>
    </row>
    <row r="11" spans="1:8" ht="24.75" customHeight="1" x14ac:dyDescent="0.15">
      <c r="A11" s="26"/>
      <c r="B11" s="272"/>
      <c r="C11" s="273" t="s">
        <v>93</v>
      </c>
      <c r="D11" s="264"/>
      <c r="E11" s="43">
        <f>B9-E8-E10</f>
        <v>364728</v>
      </c>
      <c r="F11" s="36"/>
    </row>
    <row r="12" spans="1:8" ht="24.75" customHeight="1" x14ac:dyDescent="0.15">
      <c r="A12" s="26"/>
      <c r="B12" s="26"/>
      <c r="C12" s="26"/>
      <c r="D12" s="34"/>
      <c r="E12" s="26"/>
      <c r="F12" s="34"/>
      <c r="H12" s="40"/>
    </row>
    <row r="13" spans="1:8" ht="24.75" customHeight="1" x14ac:dyDescent="0.15">
      <c r="A13" s="26"/>
      <c r="B13" s="26"/>
      <c r="C13" s="26"/>
      <c r="D13" s="34"/>
      <c r="E13" s="26"/>
      <c r="F13" s="34"/>
    </row>
    <row r="14" spans="1:8" ht="24.75" customHeight="1" x14ac:dyDescent="0.15">
      <c r="A14" s="26" t="s">
        <v>94</v>
      </c>
      <c r="B14" s="26"/>
      <c r="C14" s="26"/>
      <c r="D14" s="34"/>
      <c r="E14" s="26"/>
      <c r="F14" s="34"/>
    </row>
    <row r="15" spans="1:8" ht="12.75" customHeight="1" x14ac:dyDescent="0.15">
      <c r="A15" s="26"/>
      <c r="B15" s="26"/>
      <c r="C15" s="26"/>
      <c r="D15" s="34"/>
      <c r="E15" s="26"/>
      <c r="F15" s="34"/>
    </row>
    <row r="16" spans="1:8" ht="24.75" customHeight="1" x14ac:dyDescent="0.15">
      <c r="A16" s="26"/>
      <c r="B16" s="37" t="s">
        <v>95</v>
      </c>
      <c r="C16" s="261" t="s">
        <v>96</v>
      </c>
      <c r="D16" s="274"/>
      <c r="E16" s="261" t="s">
        <v>97</v>
      </c>
      <c r="F16" s="274"/>
    </row>
    <row r="17" spans="1:6" ht="13.5" customHeight="1" x14ac:dyDescent="0.15">
      <c r="A17" s="26"/>
      <c r="B17" s="275" t="s">
        <v>98</v>
      </c>
      <c r="C17" s="277"/>
      <c r="D17" s="39" t="s">
        <v>46</v>
      </c>
      <c r="E17" s="279"/>
      <c r="F17" s="39" t="s">
        <v>46</v>
      </c>
    </row>
    <row r="18" spans="1:6" ht="13.5" customHeight="1" x14ac:dyDescent="0.15">
      <c r="A18" s="26"/>
      <c r="B18" s="276"/>
      <c r="C18" s="278"/>
      <c r="D18" s="32"/>
      <c r="E18" s="280"/>
      <c r="F18" s="32"/>
    </row>
    <row r="19" spans="1:6" ht="24.75" customHeight="1" x14ac:dyDescent="0.15">
      <c r="A19" s="26"/>
      <c r="B19" s="35" t="s">
        <v>99</v>
      </c>
      <c r="C19" s="86"/>
      <c r="D19" s="36"/>
      <c r="E19" s="86"/>
      <c r="F19" s="36"/>
    </row>
    <row r="20" spans="1:6" ht="24.75" customHeight="1" x14ac:dyDescent="0.15">
      <c r="A20" s="26"/>
      <c r="B20" s="35" t="s">
        <v>100</v>
      </c>
      <c r="C20" s="86"/>
      <c r="D20" s="36"/>
      <c r="E20" s="86"/>
      <c r="F20" s="36"/>
    </row>
    <row r="21" spans="1:6" ht="24.75" customHeight="1" x14ac:dyDescent="0.15">
      <c r="A21" s="26"/>
      <c r="B21" s="35" t="s">
        <v>101</v>
      </c>
      <c r="C21" s="86"/>
      <c r="D21" s="36"/>
      <c r="E21" s="86"/>
      <c r="F21" s="36"/>
    </row>
    <row r="22" spans="1:6" ht="24.75" customHeight="1" x14ac:dyDescent="0.15">
      <c r="A22" s="26"/>
      <c r="B22" s="35" t="s">
        <v>102</v>
      </c>
      <c r="C22" s="86">
        <v>589392</v>
      </c>
      <c r="D22" s="36"/>
      <c r="E22" s="86">
        <v>589392</v>
      </c>
      <c r="F22" s="36"/>
    </row>
    <row r="23" spans="1:6" ht="24.75" customHeight="1" x14ac:dyDescent="0.15">
      <c r="A23" s="26"/>
      <c r="B23" s="35" t="s">
        <v>103</v>
      </c>
      <c r="C23" s="86"/>
      <c r="D23" s="36"/>
      <c r="E23" s="86"/>
      <c r="F23" s="36"/>
    </row>
    <row r="24" spans="1:6" ht="24.75" customHeight="1" x14ac:dyDescent="0.15">
      <c r="A24" s="26"/>
      <c r="B24" s="37" t="s">
        <v>80</v>
      </c>
      <c r="C24" s="43">
        <f>SUM(C17:C23)</f>
        <v>589392</v>
      </c>
      <c r="D24" s="36"/>
      <c r="E24" s="43">
        <f>SUM(E17:E23)</f>
        <v>589392</v>
      </c>
      <c r="F24" s="36"/>
    </row>
    <row r="25" spans="1:6" ht="24.75" customHeight="1" x14ac:dyDescent="0.15">
      <c r="A25" s="26"/>
      <c r="B25" s="26"/>
      <c r="C25" s="44" t="str">
        <f>IF(C24=0,"",IF(B9=C24,"","上記事業予算額（Ａ）欄と合致していません。"))</f>
        <v/>
      </c>
      <c r="D25" s="44"/>
      <c r="E25" s="44" t="str">
        <f>IF(E24=0,"",IF('12、13号 '!H12=E24,"","第３号様式（Ｄ）欄と合致していません。"))</f>
        <v/>
      </c>
      <c r="F25" s="26"/>
    </row>
    <row r="26" spans="1:6" ht="24.75" customHeight="1" x14ac:dyDescent="0.15">
      <c r="A26" s="26"/>
      <c r="B26" s="26" t="s">
        <v>104</v>
      </c>
      <c r="C26" s="26"/>
      <c r="D26" s="26"/>
      <c r="E26" s="26"/>
      <c r="F26" s="26"/>
    </row>
    <row r="27" spans="1:6" ht="24.75" customHeight="1" x14ac:dyDescent="0.15">
      <c r="A27" s="26"/>
      <c r="B27" s="26"/>
      <c r="C27" s="26"/>
      <c r="D27" s="26"/>
      <c r="E27" s="26"/>
      <c r="F27" s="26"/>
    </row>
    <row r="28" spans="1:6" ht="24.75" customHeight="1" x14ac:dyDescent="0.15">
      <c r="A28" s="26"/>
      <c r="B28" s="260" t="s">
        <v>128</v>
      </c>
      <c r="C28" s="260"/>
      <c r="D28" s="26"/>
      <c r="E28" s="26"/>
      <c r="F28" s="26"/>
    </row>
    <row r="29" spans="1:6" ht="24.75" customHeight="1" x14ac:dyDescent="0.15">
      <c r="A29" s="26"/>
      <c r="C29" s="12" t="s">
        <v>123</v>
      </c>
      <c r="D29" s="26"/>
      <c r="E29" s="26"/>
      <c r="F29" s="26"/>
    </row>
    <row r="30" spans="1:6" ht="24.75" customHeight="1" x14ac:dyDescent="0.15">
      <c r="A30" s="26"/>
      <c r="B30" s="26"/>
      <c r="C30" s="12" t="s">
        <v>124</v>
      </c>
      <c r="D30" s="26"/>
      <c r="F30" s="26"/>
    </row>
    <row r="31" spans="1:6" ht="24.75" customHeight="1" x14ac:dyDescent="0.15">
      <c r="C31" s="12" t="s">
        <v>125</v>
      </c>
    </row>
    <row r="32" spans="1:6" ht="24.75" customHeight="1" x14ac:dyDescent="0.15">
      <c r="C32" s="12" t="s">
        <v>126</v>
      </c>
      <c r="E32" s="41"/>
    </row>
    <row r="33" ht="24.75" customHeight="1" x14ac:dyDescent="0.15"/>
  </sheetData>
  <mergeCells count="14">
    <mergeCell ref="B28:C28"/>
    <mergeCell ref="A2:F2"/>
    <mergeCell ref="B4:F4"/>
    <mergeCell ref="C7:F7"/>
    <mergeCell ref="C8:D9"/>
    <mergeCell ref="E8:E9"/>
    <mergeCell ref="B9:B11"/>
    <mergeCell ref="C10:D10"/>
    <mergeCell ref="C11:D11"/>
    <mergeCell ref="C16:D16"/>
    <mergeCell ref="E16:F16"/>
    <mergeCell ref="B17:B18"/>
    <mergeCell ref="C17:C18"/>
    <mergeCell ref="E17:E18"/>
  </mergeCells>
  <phoneticPr fontId="5"/>
  <pageMargins left="0.78700000000000003" right="0.78700000000000003" top="0.98399999999999999" bottom="0.98399999999999999" header="0.51200000000000001" footer="0.51200000000000001"/>
  <pageSetup paperSize="9" scale="93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12、13号 </vt:lpstr>
      <vt:lpstr>14号</vt:lpstr>
      <vt:lpstr>15号</vt:lpstr>
      <vt:lpstr>第16号</vt:lpstr>
      <vt:lpstr>'12、13号 '!Print_Area</vt:lpstr>
      <vt:lpstr>第16号!Print_Area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aoki fumio</dc:creator>
  <cp:lastModifiedBy>榎本　聖美</cp:lastModifiedBy>
  <cp:lastPrinted>2022-05-12T00:38:25Z</cp:lastPrinted>
  <dcterms:created xsi:type="dcterms:W3CDTF">2015-01-14T07:53:52Z</dcterms:created>
  <dcterms:modified xsi:type="dcterms:W3CDTF">2022-05-12T00:48:33Z</dcterms:modified>
</cp:coreProperties>
</file>