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W:\001_非公開\090000_産業振興部\092000 産業振興推進課\2025【6月補正】物価高騰対応事業者支援\03 要綱・様式\様式\経費算定シート0916改\"/>
    </mc:Choice>
  </mc:AlternateContent>
  <xr:revisionPtr revIDLastSave="0" documentId="13_ncr:1_{1676A360-117D-4EC5-9C14-B0CB114549E4}" xr6:coauthVersionLast="47" xr6:coauthVersionMax="47" xr10:uidLastSave="{00000000-0000-0000-0000-000000000000}"/>
  <workbookProtection workbookAlgorithmName="SHA-512" workbookHashValue="Ropcv7qG20BZdHIU30URTHtwaDJ1tZ1bgg1rgHBQapWnLXAiBJVvUWB6g5csPv8K0OGxmjHOy9h7byRA7NYC5w==" workbookSaltValue="tnTXRyPshJPEvTRYkHA15Q==" workbookSpinCount="100000" lockStructure="1"/>
  <bookViews>
    <workbookView xWindow="-120" yWindow="-120" windowWidth="29040" windowHeight="15720" xr2:uid="{69338073-6B6F-4DAA-8731-9FA1B3AFAECB}"/>
  </bookViews>
  <sheets>
    <sheet name="算定シート（電子入力用）" sheetId="12" r:id="rId1"/>
    <sheet name="プルダウンリスト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12" l="1"/>
  <c r="C37" i="12"/>
  <c r="E37" i="12"/>
  <c r="E19" i="12"/>
  <c r="D19" i="12"/>
  <c r="C19" i="12"/>
  <c r="F19" i="12" s="1"/>
  <c r="B15" i="12" a="1"/>
  <c r="B15" i="12"/>
  <c r="E12" i="12"/>
  <c r="D12" i="12"/>
  <c r="C12" i="12"/>
  <c r="F12" i="12" s="1"/>
  <c r="F21" i="12" l="1"/>
  <c r="F22" i="12" s="1"/>
  <c r="G22" i="12" s="1"/>
  <c r="G21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<sst xmlns="http://schemas.openxmlformats.org/spreadsheetml/2006/main" count="54" uniqueCount="46">
  <si>
    <t>上昇額(a-b)</t>
    <rPh sb="0" eb="2">
      <t>ジョウショウ</t>
    </rPh>
    <rPh sb="2" eb="3">
      <t>ガク</t>
    </rPh>
    <phoneticPr fontId="2"/>
  </si>
  <si>
    <t>直近</t>
    <rPh sb="0" eb="2">
      <t>チョッキン</t>
    </rPh>
    <phoneticPr fontId="2"/>
  </si>
  <si>
    <t>前期</t>
    <rPh sb="0" eb="2">
      <t>ゼンキ</t>
    </rPh>
    <phoneticPr fontId="2"/>
  </si>
  <si>
    <t>対象月(A)</t>
    <rPh sb="0" eb="2">
      <t>タイショウ</t>
    </rPh>
    <rPh sb="2" eb="3">
      <t>ツキ</t>
    </rPh>
    <phoneticPr fontId="2"/>
  </si>
  <si>
    <t>比較月(B)</t>
    <rPh sb="0" eb="2">
      <t>ヒカク</t>
    </rPh>
    <rPh sb="2" eb="3">
      <t>ツキ</t>
    </rPh>
    <phoneticPr fontId="2"/>
  </si>
  <si>
    <t>事業所A</t>
    <rPh sb="0" eb="3">
      <t>ジギョウショ</t>
    </rPh>
    <phoneticPr fontId="2"/>
  </si>
  <si>
    <t>事業所B</t>
    <rPh sb="0" eb="3">
      <t>ジギョウショ</t>
    </rPh>
    <phoneticPr fontId="2"/>
  </si>
  <si>
    <t>事業所C</t>
    <rPh sb="0" eb="3">
      <t>ジギョウショ</t>
    </rPh>
    <phoneticPr fontId="2"/>
  </si>
  <si>
    <t>令和７年４月</t>
    <rPh sb="0" eb="2">
      <t>レイワ</t>
    </rPh>
    <rPh sb="3" eb="4">
      <t>ネン</t>
    </rPh>
    <rPh sb="5" eb="6">
      <t>ガツ</t>
    </rPh>
    <phoneticPr fontId="2"/>
  </si>
  <si>
    <t>令和７年５月</t>
    <rPh sb="0" eb="2">
      <t>レイワ</t>
    </rPh>
    <rPh sb="3" eb="4">
      <t>ネン</t>
    </rPh>
    <rPh sb="5" eb="6">
      <t>ガツ</t>
    </rPh>
    <phoneticPr fontId="2"/>
  </si>
  <si>
    <t>令和７年６月</t>
    <rPh sb="0" eb="2">
      <t>レイワ</t>
    </rPh>
    <rPh sb="3" eb="4">
      <t>ネン</t>
    </rPh>
    <rPh sb="5" eb="6">
      <t>ガツ</t>
    </rPh>
    <phoneticPr fontId="2"/>
  </si>
  <si>
    <t>令和７年７月</t>
    <rPh sb="0" eb="2">
      <t>レイワ</t>
    </rPh>
    <rPh sb="3" eb="4">
      <t>ネン</t>
    </rPh>
    <rPh sb="5" eb="6">
      <t>ガツ</t>
    </rPh>
    <phoneticPr fontId="2"/>
  </si>
  <si>
    <t>令和７年８月</t>
    <rPh sb="0" eb="2">
      <t>レイワ</t>
    </rPh>
    <rPh sb="3" eb="4">
      <t>ネン</t>
    </rPh>
    <rPh sb="5" eb="6">
      <t>ガツ</t>
    </rPh>
    <phoneticPr fontId="2"/>
  </si>
  <si>
    <t>令和７年９月</t>
    <rPh sb="0" eb="2">
      <t>レイワ</t>
    </rPh>
    <rPh sb="3" eb="4">
      <t>ネン</t>
    </rPh>
    <rPh sb="5" eb="6">
      <t>ガツ</t>
    </rPh>
    <phoneticPr fontId="2"/>
  </si>
  <si>
    <t>令和６年４月</t>
    <rPh sb="0" eb="2">
      <t>レイワ</t>
    </rPh>
    <rPh sb="3" eb="4">
      <t>ネン</t>
    </rPh>
    <rPh sb="5" eb="6">
      <t>ガツ</t>
    </rPh>
    <phoneticPr fontId="2"/>
  </si>
  <si>
    <t>令和６年５月</t>
    <rPh sb="0" eb="2">
      <t>レイワ</t>
    </rPh>
    <rPh sb="3" eb="4">
      <t>ネン</t>
    </rPh>
    <rPh sb="5" eb="6">
      <t>ガツ</t>
    </rPh>
    <phoneticPr fontId="2"/>
  </si>
  <si>
    <t>令和６年６月</t>
    <rPh sb="0" eb="2">
      <t>レイワ</t>
    </rPh>
    <rPh sb="3" eb="4">
      <t>ネン</t>
    </rPh>
    <rPh sb="5" eb="6">
      <t>ガツ</t>
    </rPh>
    <phoneticPr fontId="2"/>
  </si>
  <si>
    <t>令和６年７月</t>
    <rPh sb="0" eb="2">
      <t>レイワ</t>
    </rPh>
    <rPh sb="3" eb="4">
      <t>ネン</t>
    </rPh>
    <rPh sb="5" eb="6">
      <t>ガツ</t>
    </rPh>
    <phoneticPr fontId="2"/>
  </si>
  <si>
    <t>令和６年８月</t>
    <rPh sb="0" eb="2">
      <t>レイワ</t>
    </rPh>
    <rPh sb="3" eb="4">
      <t>ネン</t>
    </rPh>
    <rPh sb="5" eb="6">
      <t>ガツ</t>
    </rPh>
    <phoneticPr fontId="2"/>
  </si>
  <si>
    <t>令和６年９月</t>
    <rPh sb="0" eb="2">
      <t>レイワ</t>
    </rPh>
    <rPh sb="3" eb="4">
      <t>ネン</t>
    </rPh>
    <rPh sb="5" eb="6">
      <t>ガツ</t>
    </rPh>
    <phoneticPr fontId="2"/>
  </si>
  <si>
    <t>合計金額(a)</t>
    <rPh sb="0" eb="2">
      <t>ゴウケイ</t>
    </rPh>
    <rPh sb="2" eb="4">
      <t>キンガク</t>
    </rPh>
    <phoneticPr fontId="2"/>
  </si>
  <si>
    <t>合計金額(b)</t>
    <rPh sb="0" eb="2">
      <t>ゴウケイ</t>
    </rPh>
    <rPh sb="2" eb="4">
      <t>キンガク</t>
    </rPh>
    <phoneticPr fontId="2"/>
  </si>
  <si>
    <t>上昇率(%)</t>
    <rPh sb="0" eb="2">
      <t>ジョウショウ</t>
    </rPh>
    <rPh sb="2" eb="3">
      <t>リツ</t>
    </rPh>
    <phoneticPr fontId="2"/>
  </si>
  <si>
    <t>料金明細の額(円)</t>
    <rPh sb="0" eb="4">
      <t>リョウキンメイサイ</t>
    </rPh>
    <rPh sb="5" eb="6">
      <t>ガク</t>
    </rPh>
    <rPh sb="7" eb="8">
      <t>エン</t>
    </rPh>
    <phoneticPr fontId="2"/>
  </si>
  <si>
    <t>事業専用割合(%)</t>
    <rPh sb="0" eb="6">
      <t>ジギョウセンヨウワリアイ</t>
    </rPh>
    <phoneticPr fontId="2"/>
  </si>
  <si>
    <t>経費計上額(円)</t>
    <rPh sb="0" eb="5">
      <t>ケイヒケイジョウガク</t>
    </rPh>
    <rPh sb="6" eb="7">
      <t>エン</t>
    </rPh>
    <phoneticPr fontId="2"/>
  </si>
  <si>
    <t>売上高(円)</t>
    <rPh sb="0" eb="2">
      <t>ウリアゲ</t>
    </rPh>
    <rPh sb="2" eb="3">
      <t>ダカ</t>
    </rPh>
    <rPh sb="4" eb="5">
      <t>エン</t>
    </rPh>
    <phoneticPr fontId="2"/>
  </si>
  <si>
    <t>営業利益(円)</t>
    <rPh sb="0" eb="2">
      <t>エイギョウ</t>
    </rPh>
    <rPh sb="2" eb="4">
      <t>リエキ</t>
    </rPh>
    <rPh sb="5" eb="6">
      <t>エン</t>
    </rPh>
    <phoneticPr fontId="2"/>
  </si>
  <si>
    <t>事業専用割合(％)</t>
    <rPh sb="0" eb="6">
      <t>ジギョウセンヨウワリアイ</t>
    </rPh>
    <phoneticPr fontId="2"/>
  </si>
  <si>
    <t>営業利益率(％)</t>
    <rPh sb="0" eb="2">
      <t>エイギョウ</t>
    </rPh>
    <rPh sb="2" eb="4">
      <t>リエキ</t>
    </rPh>
    <rPh sb="4" eb="5">
      <t>リツ</t>
    </rPh>
    <phoneticPr fontId="2"/>
  </si>
  <si>
    <t>様式第１号別紙（第７条関係）</t>
    <phoneticPr fontId="2"/>
  </si>
  <si>
    <t>八王子市エネルギー・物価高騰対策事業者支援金　対象経費算定シート</t>
    <phoneticPr fontId="2"/>
  </si>
  <si>
    <t>※特記事項欄</t>
    <rPh sb="1" eb="6">
      <t>トッキジコウラン</t>
    </rPh>
    <phoneticPr fontId="2"/>
  </si>
  <si>
    <t>◆　交付要件</t>
    <rPh sb="2" eb="6">
      <t>コウフヨウケン</t>
    </rPh>
    <phoneticPr fontId="2"/>
  </si>
  <si>
    <r>
      <t>令和７年４月分から令和７年９月分のうち、電気・ガス料金の</t>
    </r>
    <r>
      <rPr>
        <u/>
        <sz val="11"/>
        <color theme="1"/>
        <rFont val="游ゴシック"/>
        <family val="3"/>
        <charset val="128"/>
        <scheme val="minor"/>
      </rPr>
      <t>いずれか</t>
    </r>
    <r>
      <rPr>
        <sz val="11"/>
        <color theme="1"/>
        <rFont val="游ゴシック"/>
        <family val="2"/>
        <charset val="128"/>
        <scheme val="minor"/>
      </rPr>
      <t>の月額と、前年同月、同費用の月額を比較し、月額１万円以上</t>
    </r>
    <r>
      <rPr>
        <u/>
        <sz val="11"/>
        <color theme="1"/>
        <rFont val="游ゴシック"/>
        <family val="3"/>
        <charset val="128"/>
        <scheme val="minor"/>
      </rPr>
      <t>もしくは</t>
    </r>
    <r>
      <rPr>
        <sz val="11"/>
        <color theme="1"/>
        <rFont val="游ゴシック"/>
        <family val="2"/>
        <charset val="128"/>
        <scheme val="minor"/>
      </rPr>
      <t>、10％以上増加していること。</t>
    </r>
    <phoneticPr fontId="2"/>
  </si>
  <si>
    <t>所在地</t>
    <rPh sb="0" eb="3">
      <t>ショザイチ</t>
    </rPh>
    <phoneticPr fontId="2"/>
  </si>
  <si>
    <t>判定</t>
    <rPh sb="0" eb="2">
      <t>ハンテイ</t>
    </rPh>
    <phoneticPr fontId="2"/>
  </si>
  <si>
    <r>
      <t>※上昇額、上昇率</t>
    </r>
    <r>
      <rPr>
        <u/>
        <sz val="11"/>
        <color theme="1"/>
        <rFont val="游ゴシック"/>
        <family val="3"/>
        <charset val="128"/>
        <scheme val="minor"/>
      </rPr>
      <t>いずれか</t>
    </r>
    <r>
      <rPr>
        <sz val="11"/>
        <color theme="1"/>
        <rFont val="游ゴシック"/>
        <family val="2"/>
        <charset val="128"/>
        <scheme val="minor"/>
      </rPr>
      <t>が「対象」となること</t>
    </r>
    <rPh sb="1" eb="3">
      <t>ジョウショウ</t>
    </rPh>
    <rPh sb="3" eb="4">
      <t>ガク</t>
    </rPh>
    <rPh sb="5" eb="7">
      <t>ジョウショウ</t>
    </rPh>
    <rPh sb="7" eb="8">
      <t>リツ</t>
    </rPh>
    <rPh sb="14" eb="16">
      <t>タイショウ</t>
    </rPh>
    <phoneticPr fontId="2"/>
  </si>
  <si>
    <t>◆　加算要件</t>
    <rPh sb="2" eb="6">
      <t>カサンヨウケン</t>
    </rPh>
    <phoneticPr fontId="2"/>
  </si>
  <si>
    <r>
      <t>直近の決算期における営業利益が赤字、</t>
    </r>
    <r>
      <rPr>
        <u/>
        <sz val="11"/>
        <color rgb="FF000000"/>
        <rFont val="游ゴシック"/>
        <family val="3"/>
        <charset val="128"/>
        <scheme val="minor"/>
      </rPr>
      <t>または</t>
    </r>
    <r>
      <rPr>
        <sz val="11"/>
        <color rgb="FF000000"/>
        <rFont val="游ゴシック"/>
        <family val="3"/>
        <charset val="128"/>
        <scheme val="minor"/>
      </rPr>
      <t>営業利益率が前期より改善されていないこと。</t>
    </r>
    <phoneticPr fontId="2"/>
  </si>
  <si>
    <r>
      <rPr>
        <sz val="10.5"/>
        <color theme="1"/>
        <rFont val="游ゴシック"/>
        <family val="3"/>
        <charset val="128"/>
        <scheme val="minor"/>
      </rPr>
      <t xml:space="preserve">電気・ガス料金が分かる書類において、申請者と使用者の名義が異なる場合は理由を記載してください。
</t>
    </r>
    <r>
      <rPr>
        <sz val="10"/>
        <color theme="1"/>
        <rFont val="游ゴシック"/>
        <family val="3"/>
        <charset val="128"/>
        <scheme val="minor"/>
      </rPr>
      <t>（例：料金のお知らせが家族名義となっているなど）</t>
    </r>
    <r>
      <rPr>
        <sz val="11"/>
        <color theme="1"/>
        <rFont val="游ゴシック"/>
        <family val="2"/>
        <charset val="128"/>
        <scheme val="minor"/>
      </rPr>
      <t xml:space="preserve">
</t>
    </r>
    <phoneticPr fontId="2"/>
  </si>
  <si>
    <t>《事務局使用欄》（申請者は記入しないでください）</t>
    <rPh sb="1" eb="4">
      <t>ジムキョク</t>
    </rPh>
    <rPh sb="4" eb="6">
      <t>シヨウ</t>
    </rPh>
    <rPh sb="6" eb="7">
      <t>ラン</t>
    </rPh>
    <rPh sb="9" eb="12">
      <t>シンセイシャ</t>
    </rPh>
    <rPh sb="13" eb="15">
      <t>キニュウ</t>
    </rPh>
    <phoneticPr fontId="2"/>
  </si>
  <si>
    <t>交付額</t>
    <rPh sb="0" eb="3">
      <t>コウフガク</t>
    </rPh>
    <phoneticPr fontId="2"/>
  </si>
  <si>
    <t>円</t>
    <rPh sb="0" eb="1">
      <t>エン</t>
    </rPh>
    <phoneticPr fontId="2"/>
  </si>
  <si>
    <r>
      <t>　　ガス料金（</t>
    </r>
    <r>
      <rPr>
        <u/>
        <sz val="11"/>
        <color theme="1"/>
        <rFont val="游ゴシック"/>
        <family val="3"/>
        <charset val="128"/>
        <scheme val="minor"/>
      </rPr>
      <t>いずれかにチェック</t>
    </r>
    <r>
      <rPr>
        <sz val="11"/>
        <color theme="1"/>
        <rFont val="游ゴシック"/>
        <family val="2"/>
        <charset val="128"/>
        <scheme val="minor"/>
      </rPr>
      <t>）</t>
    </r>
    <rPh sb="4" eb="6">
      <t>リョウキン</t>
    </rPh>
    <phoneticPr fontId="2"/>
  </si>
  <si>
    <t>　　電気料金</t>
    <rPh sb="2" eb="6">
      <t>デンキリョウキン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</si>
</sst>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000000000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u/>
      <sz val="11"/>
      <color rgb="FF00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  <font>
      <sz val="9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 applyAlignment="1">
      <alignment vertical="top"/>
    </xf>
    <xf numFmtId="0" fontId="0" fillId="3" borderId="1" xfId="0" applyFill="1" applyBorder="1" applyAlignment="1" applyProtection="1">
      <alignment horizontal="center" vertical="center"/>
      <protection locked="0"/>
    </xf>
    <xf numFmtId="38" fontId="0" fillId="3" borderId="1" xfId="1" applyFont="1" applyFill="1" applyBorder="1" applyProtection="1">
      <alignment vertical="center"/>
      <protection locked="0"/>
    </xf>
    <xf numFmtId="0" fontId="0" fillId="0" borderId="10" xfId="0" applyBorder="1">
      <alignment vertical="center"/>
    </xf>
    <xf numFmtId="0" fontId="0" fillId="0" borderId="11" xfId="0" applyBorder="1" applyAlignment="1">
      <alignment horizontal="center" vertical="center"/>
    </xf>
    <xf numFmtId="0" fontId="4" fillId="0" borderId="0" xfId="0" applyFont="1" applyAlignment="1">
      <alignment horizontal="center" vertical="top" shrinkToFit="1"/>
    </xf>
    <xf numFmtId="0" fontId="0" fillId="0" borderId="0" xfId="0" applyAlignment="1">
      <alignment vertical="top" wrapText="1"/>
    </xf>
    <xf numFmtId="0" fontId="8" fillId="4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hidden="1"/>
    </xf>
    <xf numFmtId="38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9" fontId="0" fillId="0" borderId="1" xfId="2" applyFont="1" applyBorder="1" applyAlignment="1">
      <alignment horizontal="right" vertical="center"/>
    </xf>
    <xf numFmtId="49" fontId="7" fillId="3" borderId="1" xfId="0" applyNumberFormat="1" applyFont="1" applyFill="1" applyBorder="1" applyAlignment="1" applyProtection="1">
      <alignment horizontal="left" vertical="top" wrapText="1"/>
      <protection locked="0"/>
    </xf>
    <xf numFmtId="0" fontId="0" fillId="0" borderId="17" xfId="0" applyBorder="1">
      <alignment vertical="center"/>
    </xf>
    <xf numFmtId="0" fontId="0" fillId="0" borderId="17" xfId="0" applyBorder="1" applyAlignment="1">
      <alignment horizontal="center" vertical="center"/>
    </xf>
    <xf numFmtId="9" fontId="0" fillId="0" borderId="17" xfId="2" applyFon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hidden="1"/>
    </xf>
    <xf numFmtId="0" fontId="0" fillId="3" borderId="1" xfId="2" applyNumberFormat="1" applyFont="1" applyFill="1" applyBorder="1" applyProtection="1">
      <alignment vertical="center"/>
      <protection locked="0"/>
    </xf>
    <xf numFmtId="0" fontId="0" fillId="0" borderId="0" xfId="0" applyAlignment="1">
      <alignment horizontal="left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5" borderId="14" xfId="0" applyNumberFormat="1" applyFill="1" applyBorder="1" applyAlignment="1">
      <alignment horizontal="right"/>
    </xf>
    <xf numFmtId="176" fontId="0" fillId="5" borderId="16" xfId="0" applyNumberFormat="1" applyFill="1" applyBorder="1" applyAlignment="1">
      <alignment horizontal="right"/>
    </xf>
    <xf numFmtId="0" fontId="4" fillId="0" borderId="0" xfId="0" applyFont="1" applyAlignment="1">
      <alignment horizontal="center" vertical="top" shrinkToFit="1"/>
    </xf>
    <xf numFmtId="0" fontId="0" fillId="0" borderId="0" xfId="0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2" fillId="3" borderId="5" xfId="0" applyFont="1" applyFill="1" applyBorder="1" applyAlignment="1" applyProtection="1">
      <alignment vertical="top" wrapText="1" shrinkToFit="1"/>
      <protection locked="0"/>
    </xf>
    <xf numFmtId="0" fontId="0" fillId="3" borderId="6" xfId="0" applyFill="1" applyBorder="1" applyAlignment="1" applyProtection="1">
      <alignment vertical="top" shrinkToFit="1"/>
      <protection locked="0"/>
    </xf>
    <xf numFmtId="0" fontId="0" fillId="3" borderId="7" xfId="0" applyFill="1" applyBorder="1" applyAlignment="1" applyProtection="1">
      <alignment vertical="top" shrinkToFit="1"/>
      <protection locked="0"/>
    </xf>
    <xf numFmtId="0" fontId="0" fillId="3" borderId="3" xfId="0" applyFill="1" applyBorder="1" applyAlignment="1" applyProtection="1">
      <alignment vertical="top" shrinkToFit="1"/>
      <protection locked="0"/>
    </xf>
    <xf numFmtId="0" fontId="0" fillId="3" borderId="0" xfId="0" applyFill="1" applyAlignment="1" applyProtection="1">
      <alignment vertical="top" shrinkToFit="1"/>
      <protection locked="0"/>
    </xf>
    <xf numFmtId="0" fontId="0" fillId="3" borderId="4" xfId="0" applyFill="1" applyBorder="1" applyAlignment="1" applyProtection="1">
      <alignment vertical="top" shrinkToFit="1"/>
      <protection locked="0"/>
    </xf>
    <xf numFmtId="0" fontId="0" fillId="3" borderId="8" xfId="0" applyFill="1" applyBorder="1" applyAlignment="1" applyProtection="1">
      <alignment vertical="top" shrinkToFit="1"/>
      <protection locked="0"/>
    </xf>
    <xf numFmtId="0" fontId="0" fillId="3" borderId="9" xfId="0" applyFill="1" applyBorder="1" applyAlignment="1" applyProtection="1">
      <alignment vertical="top" shrinkToFit="1"/>
      <protection locked="0"/>
    </xf>
    <xf numFmtId="0" fontId="0" fillId="3" borderId="10" xfId="0" applyFill="1" applyBorder="1" applyAlignment="1" applyProtection="1">
      <alignment vertical="top" shrinkToFit="1"/>
      <protection locked="0"/>
    </xf>
    <xf numFmtId="0" fontId="0" fillId="0" borderId="4" xfId="0" applyBorder="1" applyAlignment="1">
      <alignment horizontal="left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Radio" firstButton="1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2</xdr:col>
          <xdr:colOff>1038225</xdr:colOff>
          <xdr:row>6</xdr:row>
          <xdr:rowOff>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0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</xdr:row>
          <xdr:rowOff>0</xdr:rowOff>
        </xdr:from>
        <xdr:to>
          <xdr:col>1</xdr:col>
          <xdr:colOff>228600</xdr:colOff>
          <xdr:row>6</xdr:row>
          <xdr:rowOff>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0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5</xdr:row>
          <xdr:rowOff>0</xdr:rowOff>
        </xdr:from>
        <xdr:to>
          <xdr:col>2</xdr:col>
          <xdr:colOff>228600</xdr:colOff>
          <xdr:row>6</xdr:row>
          <xdr:rowOff>0</xdr:rowOff>
        </xdr:to>
        <xdr:sp macro="" textlink="">
          <xdr:nvSpPr>
            <xdr:cNvPr id="14343" name="Option Button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0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</xdr:row>
          <xdr:rowOff>676275</xdr:rowOff>
        </xdr:from>
        <xdr:to>
          <xdr:col>1</xdr:col>
          <xdr:colOff>381000</xdr:colOff>
          <xdr:row>6</xdr:row>
          <xdr:rowOff>28575</xdr:rowOff>
        </xdr:to>
        <xdr:sp macro="" textlink="">
          <xdr:nvSpPr>
            <xdr:cNvPr id="14347" name="Option Button 1035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0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</xdr:row>
          <xdr:rowOff>685800</xdr:rowOff>
        </xdr:from>
        <xdr:to>
          <xdr:col>2</xdr:col>
          <xdr:colOff>390525</xdr:colOff>
          <xdr:row>6</xdr:row>
          <xdr:rowOff>9525</xdr:rowOff>
        </xdr:to>
        <xdr:sp macro="" textlink="">
          <xdr:nvSpPr>
            <xdr:cNvPr id="14348" name="Option Button 1036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0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</xdr:row>
          <xdr:rowOff>695325</xdr:rowOff>
        </xdr:from>
        <xdr:to>
          <xdr:col>2</xdr:col>
          <xdr:colOff>381000</xdr:colOff>
          <xdr:row>6</xdr:row>
          <xdr:rowOff>19050</xdr:rowOff>
        </xdr:to>
        <xdr:sp macro="" textlink="">
          <xdr:nvSpPr>
            <xdr:cNvPr id="14350" name="Option Button 1038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0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</xdr:row>
          <xdr:rowOff>685800</xdr:rowOff>
        </xdr:from>
        <xdr:to>
          <xdr:col>1</xdr:col>
          <xdr:colOff>323850</xdr:colOff>
          <xdr:row>6</xdr:row>
          <xdr:rowOff>9525</xdr:rowOff>
        </xdr:to>
        <xdr:sp macro="" textlink="">
          <xdr:nvSpPr>
            <xdr:cNvPr id="14351" name="Option Button 1039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DF84FF6E-EF99-6875-23B7-CA15D6D78B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1E6F7-22AD-4198-A308-AB95EFC7516C}">
  <sheetPr>
    <pageSetUpPr fitToPage="1"/>
  </sheetPr>
  <dimension ref="A1:K41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8.75" x14ac:dyDescent="0.4"/>
  <cols>
    <col min="1" max="1" width="4.5" customWidth="1"/>
    <col min="2" max="2" width="17.25" bestFit="1" customWidth="1"/>
    <col min="3" max="5" width="16" customWidth="1"/>
    <col min="6" max="6" width="13" customWidth="1"/>
    <col min="7" max="7" width="8.25" customWidth="1"/>
    <col min="8" max="8" width="5.625" customWidth="1"/>
    <col min="9" max="9" width="8.25" customWidth="1"/>
    <col min="10" max="11" width="5.625" customWidth="1"/>
  </cols>
  <sheetData>
    <row r="1" spans="1:9" x14ac:dyDescent="0.4">
      <c r="A1" t="s">
        <v>30</v>
      </c>
    </row>
    <row r="2" spans="1:9" ht="24" x14ac:dyDescent="0.4">
      <c r="B2" s="29" t="s">
        <v>31</v>
      </c>
      <c r="C2" s="29"/>
      <c r="D2" s="29"/>
      <c r="E2" s="29"/>
      <c r="F2" s="29"/>
      <c r="G2" s="29"/>
      <c r="H2" s="8"/>
      <c r="I2" s="8"/>
    </row>
    <row r="3" spans="1:9" ht="9.75" customHeight="1" x14ac:dyDescent="0.4"/>
    <row r="4" spans="1:9" x14ac:dyDescent="0.4">
      <c r="A4" s="2" t="s">
        <v>33</v>
      </c>
    </row>
    <row r="5" spans="1:9" ht="56.25" customHeight="1" x14ac:dyDescent="0.4">
      <c r="B5" s="30" t="s">
        <v>34</v>
      </c>
      <c r="C5" s="30"/>
      <c r="D5" s="30"/>
      <c r="E5" s="30"/>
      <c r="F5" s="30"/>
      <c r="G5" s="30"/>
      <c r="H5" s="11"/>
      <c r="I5" s="11"/>
    </row>
    <row r="6" spans="1:9" x14ac:dyDescent="0.4">
      <c r="B6" t="s">
        <v>45</v>
      </c>
      <c r="C6" t="s">
        <v>44</v>
      </c>
    </row>
    <row r="7" spans="1:9" x14ac:dyDescent="0.4">
      <c r="B7" s="31" t="s">
        <v>3</v>
      </c>
      <c r="C7" s="32"/>
      <c r="D7" s="32"/>
      <c r="E7" s="33"/>
    </row>
    <row r="8" spans="1:9" x14ac:dyDescent="0.4">
      <c r="B8" s="4" t="s">
        <v>8</v>
      </c>
      <c r="C8" s="1" t="s">
        <v>5</v>
      </c>
      <c r="D8" s="1" t="s">
        <v>6</v>
      </c>
      <c r="E8" s="1" t="s">
        <v>7</v>
      </c>
    </row>
    <row r="9" spans="1:9" x14ac:dyDescent="0.4">
      <c r="B9" s="1" t="s">
        <v>35</v>
      </c>
      <c r="C9" s="18"/>
      <c r="D9" s="18"/>
      <c r="E9" s="18"/>
    </row>
    <row r="10" spans="1:9" x14ac:dyDescent="0.4">
      <c r="B10" s="1" t="s">
        <v>23</v>
      </c>
      <c r="C10" s="5"/>
      <c r="D10" s="5"/>
      <c r="E10" s="5"/>
    </row>
    <row r="11" spans="1:9" x14ac:dyDescent="0.4">
      <c r="B11" s="1" t="s">
        <v>24</v>
      </c>
      <c r="C11" s="23"/>
      <c r="D11" s="23"/>
      <c r="E11" s="23"/>
      <c r="F11" s="1" t="s">
        <v>20</v>
      </c>
    </row>
    <row r="12" spans="1:9" x14ac:dyDescent="0.4">
      <c r="B12" s="1" t="s">
        <v>25</v>
      </c>
      <c r="C12" s="15">
        <f>ROUNDDOWN(C10*C11/100,0)</f>
        <v>0</v>
      </c>
      <c r="D12" s="15">
        <f>ROUNDDOWN(D10*D11/100,0)</f>
        <v>0</v>
      </c>
      <c r="E12" s="15">
        <f>ROUNDDOWN(E10*E11/100,0)</f>
        <v>0</v>
      </c>
      <c r="F12" s="15">
        <f>SUM(C12:E12)</f>
        <v>0</v>
      </c>
    </row>
    <row r="13" spans="1:9" ht="9.75" customHeight="1" x14ac:dyDescent="0.4"/>
    <row r="14" spans="1:9" x14ac:dyDescent="0.4">
      <c r="B14" s="31" t="s">
        <v>4</v>
      </c>
      <c r="C14" s="32"/>
      <c r="D14" s="32"/>
      <c r="E14" s="33"/>
    </row>
    <row r="15" spans="1:9" x14ac:dyDescent="0.4">
      <c r="B15" s="1" t="str" cm="1">
        <f t="array" ref="B15">_xlfn.IFS(B8=プルダウンリスト!A1,プルダウンリスト!B1,B8=プルダウンリスト!A2,プルダウンリスト!B2,B8=プルダウンリスト!A3,プルダウンリスト!B3,B8=プルダウンリスト!A4,プルダウンリスト!B4,B8=プルダウンリスト!A5,プルダウンリスト!B5,B8=プルダウンリスト!A6,プルダウンリスト!B6)</f>
        <v>令和６年４月</v>
      </c>
      <c r="C15" s="1" t="s">
        <v>5</v>
      </c>
      <c r="D15" s="1" t="s">
        <v>6</v>
      </c>
      <c r="E15" s="1" t="s">
        <v>7</v>
      </c>
    </row>
    <row r="16" spans="1:9" x14ac:dyDescent="0.4">
      <c r="B16" s="1" t="s">
        <v>35</v>
      </c>
      <c r="C16" s="18"/>
      <c r="D16" s="18"/>
      <c r="E16" s="18"/>
    </row>
    <row r="17" spans="1:11" x14ac:dyDescent="0.4">
      <c r="B17" s="1" t="s">
        <v>23</v>
      </c>
      <c r="C17" s="5"/>
      <c r="D17" s="5"/>
      <c r="E17" s="5"/>
    </row>
    <row r="18" spans="1:11" x14ac:dyDescent="0.4">
      <c r="B18" s="1" t="s">
        <v>28</v>
      </c>
      <c r="C18" s="23"/>
      <c r="D18" s="23"/>
      <c r="E18" s="23"/>
      <c r="F18" s="1" t="s">
        <v>21</v>
      </c>
    </row>
    <row r="19" spans="1:11" x14ac:dyDescent="0.4">
      <c r="B19" s="1" t="s">
        <v>25</v>
      </c>
      <c r="C19" s="15">
        <f>ROUNDDOWN(C17*C18/100,0)</f>
        <v>0</v>
      </c>
      <c r="D19" s="15">
        <f>ROUNDDOWN(D17*D18/100,0)</f>
        <v>0</v>
      </c>
      <c r="E19" s="15">
        <f>ROUNDDOWN(E17*E18/100,0)</f>
        <v>0</v>
      </c>
      <c r="F19" s="15">
        <f>SUM(C19:E19)</f>
        <v>0</v>
      </c>
    </row>
    <row r="20" spans="1:11" ht="18.75" customHeight="1" x14ac:dyDescent="0.4">
      <c r="G20" s="10" t="s">
        <v>36</v>
      </c>
      <c r="H20" s="12"/>
      <c r="I20" s="12"/>
    </row>
    <row r="21" spans="1:11" ht="18.75" customHeight="1" x14ac:dyDescent="0.4">
      <c r="B21" s="24" t="s">
        <v>37</v>
      </c>
      <c r="C21" s="24"/>
      <c r="D21" s="43"/>
      <c r="E21" s="7" t="s">
        <v>0</v>
      </c>
      <c r="F21" s="15">
        <f>F12-F19</f>
        <v>0</v>
      </c>
      <c r="G21" s="14" t="str">
        <f>IF(OR(F12=0,F19=0),"",IF(F21&lt;10000,"対象外","対象"))</f>
        <v/>
      </c>
      <c r="H21" s="13"/>
      <c r="I21" s="13"/>
    </row>
    <row r="22" spans="1:11" x14ac:dyDescent="0.4">
      <c r="E22" s="7" t="s">
        <v>22</v>
      </c>
      <c r="F22" s="16">
        <f>IFERROR(ROUNDDOWN(F21/F19,2),0)</f>
        <v>0</v>
      </c>
      <c r="G22" s="14" t="str">
        <f>IF(OR(F12=0,F19=0),"",IF(F22&lt;10%,"対象外","対象"))</f>
        <v/>
      </c>
      <c r="H22" s="13"/>
      <c r="I22" s="13"/>
    </row>
    <row r="23" spans="1:11" x14ac:dyDescent="0.4">
      <c r="B23" t="s">
        <v>32</v>
      </c>
    </row>
    <row r="24" spans="1:11" x14ac:dyDescent="0.4">
      <c r="B24" s="34" t="s">
        <v>40</v>
      </c>
      <c r="C24" s="35"/>
      <c r="D24" s="35"/>
      <c r="E24" s="35"/>
      <c r="F24" s="35"/>
      <c r="G24" s="36"/>
      <c r="H24" s="9"/>
      <c r="I24" s="9"/>
    </row>
    <row r="25" spans="1:11" x14ac:dyDescent="0.4">
      <c r="B25" s="37"/>
      <c r="C25" s="38"/>
      <c r="D25" s="38"/>
      <c r="E25" s="38"/>
      <c r="F25" s="38"/>
      <c r="G25" s="39"/>
      <c r="H25" s="9"/>
      <c r="I25" s="9"/>
    </row>
    <row r="26" spans="1:11" x14ac:dyDescent="0.4">
      <c r="B26" s="37"/>
      <c r="C26" s="38"/>
      <c r="D26" s="38"/>
      <c r="E26" s="38"/>
      <c r="F26" s="38"/>
      <c r="G26" s="39"/>
      <c r="H26" s="9"/>
      <c r="I26" s="9"/>
    </row>
    <row r="27" spans="1:11" x14ac:dyDescent="0.4">
      <c r="B27" s="37"/>
      <c r="C27" s="38"/>
      <c r="D27" s="38"/>
      <c r="E27" s="38"/>
      <c r="F27" s="38"/>
      <c r="G27" s="39"/>
      <c r="H27" s="9"/>
      <c r="I27" s="9"/>
    </row>
    <row r="28" spans="1:11" x14ac:dyDescent="0.4">
      <c r="B28" s="37"/>
      <c r="C28" s="38"/>
      <c r="D28" s="38"/>
      <c r="E28" s="38"/>
      <c r="F28" s="38"/>
      <c r="G28" s="39"/>
      <c r="H28" s="9"/>
      <c r="I28" s="9"/>
    </row>
    <row r="29" spans="1:11" x14ac:dyDescent="0.4">
      <c r="B29" s="40"/>
      <c r="C29" s="41"/>
      <c r="D29" s="41"/>
      <c r="E29" s="41"/>
      <c r="F29" s="41"/>
      <c r="G29" s="42"/>
      <c r="H29" s="9"/>
      <c r="I29" s="9"/>
    </row>
    <row r="30" spans="1:11" ht="5.25" customHeight="1" x14ac:dyDescent="0.4"/>
    <row r="31" spans="1:11" x14ac:dyDescent="0.4">
      <c r="A31" s="2" t="s">
        <v>38</v>
      </c>
    </row>
    <row r="32" spans="1:11" x14ac:dyDescent="0.4">
      <c r="B32" s="3" t="s">
        <v>39</v>
      </c>
      <c r="C32" s="3"/>
      <c r="D32" s="3"/>
      <c r="E32" s="3"/>
      <c r="F32" s="3"/>
      <c r="G32" s="3"/>
      <c r="H32" s="3"/>
      <c r="I32" s="3"/>
      <c r="J32" s="3"/>
      <c r="K32" s="3"/>
    </row>
    <row r="33" spans="1:7" ht="9.75" customHeight="1" x14ac:dyDescent="0.4"/>
    <row r="34" spans="1:7" x14ac:dyDescent="0.4">
      <c r="B34" s="6"/>
      <c r="C34" s="1" t="s">
        <v>1</v>
      </c>
      <c r="D34" s="1" t="s">
        <v>2</v>
      </c>
    </row>
    <row r="35" spans="1:7" x14ac:dyDescent="0.4">
      <c r="B35" s="1" t="s">
        <v>26</v>
      </c>
      <c r="C35" s="5"/>
      <c r="D35" s="5"/>
    </row>
    <row r="36" spans="1:7" x14ac:dyDescent="0.4">
      <c r="B36" s="1" t="s">
        <v>27</v>
      </c>
      <c r="C36" s="5"/>
      <c r="D36" s="5"/>
      <c r="E36" s="10" t="s">
        <v>36</v>
      </c>
    </row>
    <row r="37" spans="1:7" x14ac:dyDescent="0.4">
      <c r="B37" s="1" t="s">
        <v>29</v>
      </c>
      <c r="C37" s="17" t="str">
        <f>IFERROR(ROUNDDOWN(C36/C35,20),"")</f>
        <v/>
      </c>
      <c r="D37" s="17" t="str">
        <f>IFERROR(ROUNDDOWN(D36/D35,20),"")</f>
        <v/>
      </c>
      <c r="E37" s="14" t="str">
        <f>IFERROR(IF(OR(C36&lt;0,C36/C35&lt;=D36/D35),"対象","対象外"),"")</f>
        <v/>
      </c>
    </row>
    <row r="38" spans="1:7" ht="9" customHeight="1" thickBot="1" x14ac:dyDescent="0.45">
      <c r="A38" s="19"/>
      <c r="B38" s="20"/>
      <c r="C38" s="21"/>
      <c r="D38" s="21"/>
      <c r="E38" s="22"/>
      <c r="F38" s="19"/>
      <c r="G38" s="19"/>
    </row>
    <row r="39" spans="1:7" ht="20.25" thickTop="1" thickBot="1" x14ac:dyDescent="0.45">
      <c r="A39" s="24" t="s">
        <v>41</v>
      </c>
      <c r="B39" s="24"/>
      <c r="C39" s="24"/>
      <c r="D39" s="24"/>
    </row>
    <row r="40" spans="1:7" x14ac:dyDescent="0.4">
      <c r="B40" s="13"/>
      <c r="C40" s="25" t="s">
        <v>42</v>
      </c>
      <c r="D40" s="27" t="s">
        <v>43</v>
      </c>
    </row>
    <row r="41" spans="1:7" ht="19.5" thickBot="1" x14ac:dyDescent="0.45">
      <c r="B41" s="13"/>
      <c r="C41" s="26"/>
      <c r="D41" s="28"/>
    </row>
  </sheetData>
  <sheetProtection algorithmName="SHA-512" hashValue="8fPL40ERgn7FRWxJqGNh6kWH5ApGVdC3gJ1KLPkTw/cl2JRZSXpwOgMRPjkeufBj7RmUVVS7gZMXH/O03qmwyg==" saltValue="YFX2a4g5FgTmqFQMBWEWIw==" spinCount="100000" sheet="1" objects="1" scenarios="1"/>
  <mergeCells count="9">
    <mergeCell ref="A39:D39"/>
    <mergeCell ref="C40:C41"/>
    <mergeCell ref="D40:D41"/>
    <mergeCell ref="B2:G2"/>
    <mergeCell ref="B5:G5"/>
    <mergeCell ref="B7:E7"/>
    <mergeCell ref="B14:E14"/>
    <mergeCell ref="B24:G29"/>
    <mergeCell ref="B21:D21"/>
  </mergeCells>
  <phoneticPr fontId="2"/>
  <dataValidations xWindow="453" yWindow="624" count="5">
    <dataValidation type="whole" allowBlank="1" showInputMessage="1" showErrorMessage="1" errorTitle="入力エラー" error="1～100の整数で入力してください。" sqref="C11:E11 C18:E18" xr:uid="{0BAA9DC9-2AA5-4BA5-8352-1933BF7E9F00}">
      <formula1>1</formula1>
      <formula2>100</formula2>
    </dataValidation>
    <dataValidation type="whole" operator="greaterThanOrEqual" allowBlank="1" showInputMessage="1" showErrorMessage="1" errorTitle="入力エラー" error="1以上の整数を入力してください。" prompt="料金明細書等に記載されている金額をご入力ください。" sqref="C17:E17 C10:E10" xr:uid="{DC5508BC-4866-45B3-90AF-80C9A11BB17D}">
      <formula1>1</formula1>
    </dataValidation>
    <dataValidation type="custom" allowBlank="1" showInputMessage="1" showErrorMessage="1" errorTitle="入力エラー" error="整数を入力してください。" prompt="個人事業の方で、青色申告の場合は「差引金額㉝」、白色申告の場合は「専従者控除前の所得金額⑲」をご入力ください。" sqref="C36:D36" xr:uid="{96954D07-DD62-465D-8D42-DD1784D0C658}">
      <formula1>MOD(C36,1)=0</formula1>
    </dataValidation>
    <dataValidation type="custom" allowBlank="1" showInputMessage="1" showErrorMessage="1" errorTitle="文字数制限" error="半角換算で60文字（全角30文字）以内で入力してください。" prompt="町名（地名）からご入力ください。" sqref="C16:E16 C9:E9" xr:uid="{866DEB4B-4F71-41EF-90F3-F7E7016B3E11}">
      <formula1>LENB(C9)&lt;=60</formula1>
    </dataValidation>
    <dataValidation type="custom" allowBlank="1" showInputMessage="1" showErrorMessage="1" errorTitle="入力エラー" error="整数を入力してください。" prompt="個人事業の方は、青色申告決算書または収支内訳書の「売上(収入)金額①」をご入力ください。" sqref="C35:D35" xr:uid="{4735845C-3817-45DB-A195-61CC1501C65E}">
      <formula1>MOD(C35,1)=0</formula1>
    </dataValidation>
  </dataValidations>
  <printOptions horizontalCentered="1"/>
  <pageMargins left="0.25" right="0.25" top="0.75" bottom="0.75" header="0.3" footer="0.3"/>
  <pageSetup paperSize="9"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1038225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6" name="Option Button 6">
              <controlPr defaultSize="0" autoFill="0" autoLine="0" autoPict="0">
                <anchor moveWithCells="1">
                  <from>
                    <xdr:col>1</xdr:col>
                    <xdr:colOff>9525</xdr:colOff>
                    <xdr:row>5</xdr:row>
                    <xdr:rowOff>0</xdr:rowOff>
                  </from>
                  <to>
                    <xdr:col>1</xdr:col>
                    <xdr:colOff>228600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7" name="Option Button 7">
              <controlPr defaultSize="0" autoFill="0" autoLine="0" autoPict="0">
                <anchor moveWithCells="1">
                  <from>
                    <xdr:col>2</xdr:col>
                    <xdr:colOff>9525</xdr:colOff>
                    <xdr:row>5</xdr:row>
                    <xdr:rowOff>0</xdr:rowOff>
                  </from>
                  <to>
                    <xdr:col>2</xdr:col>
                    <xdr:colOff>228600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8" name="Option Button 1035">
              <controlPr defaultSize="0" autoFill="0" autoLine="0" autoPict="0">
                <anchor moveWithCells="1">
                  <from>
                    <xdr:col>1</xdr:col>
                    <xdr:colOff>104775</xdr:colOff>
                    <xdr:row>4</xdr:row>
                    <xdr:rowOff>676275</xdr:rowOff>
                  </from>
                  <to>
                    <xdr:col>1</xdr:col>
                    <xdr:colOff>381000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9" name="Option Button 1036">
              <controlPr defaultSize="0" autoFill="0" autoLine="0" autoPict="0">
                <anchor moveWithCells="1">
                  <from>
                    <xdr:col>2</xdr:col>
                    <xdr:colOff>114300</xdr:colOff>
                    <xdr:row>4</xdr:row>
                    <xdr:rowOff>685800</xdr:rowOff>
                  </from>
                  <to>
                    <xdr:col>2</xdr:col>
                    <xdr:colOff>390525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0" name="Option Button 1038">
              <controlPr defaultSize="0" autoFill="0" autoLine="0" autoPict="0">
                <anchor moveWithCells="1">
                  <from>
                    <xdr:col>2</xdr:col>
                    <xdr:colOff>114300</xdr:colOff>
                    <xdr:row>4</xdr:row>
                    <xdr:rowOff>695325</xdr:rowOff>
                  </from>
                  <to>
                    <xdr:col>2</xdr:col>
                    <xdr:colOff>381000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1" name="Option Button 1039">
              <controlPr defaultSize="0" autoFill="0" autoLine="0" autoPict="0">
                <anchor moveWithCells="1">
                  <from>
                    <xdr:col>1</xdr:col>
                    <xdr:colOff>85725</xdr:colOff>
                    <xdr:row>4</xdr:row>
                    <xdr:rowOff>685800</xdr:rowOff>
                  </from>
                  <to>
                    <xdr:col>1</xdr:col>
                    <xdr:colOff>323850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53" yWindow="624" count="1">
        <x14:dataValidation type="list" allowBlank="1" showInputMessage="1" showErrorMessage="1" prompt="料金明細書等に使用期間が記載されている場合は、使用期間開始日の属する月を選択してください。_x000a_使用期間の記載がない場合は、請求月を選択してください。" xr:uid="{F8FCF0B6-A456-4A8E-ADBE-B4BC349DCA52}">
          <x14:formula1>
            <xm:f>プルダウンリスト!$A$1:$A$6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D2407-01DA-49EE-BC29-8271544D9F85}">
  <dimension ref="A1:B6"/>
  <sheetViews>
    <sheetView workbookViewId="0">
      <selection activeCell="B5" sqref="B5"/>
    </sheetView>
  </sheetViews>
  <sheetFormatPr defaultRowHeight="18.75" x14ac:dyDescent="0.4"/>
  <cols>
    <col min="1" max="2" width="13" bestFit="1" customWidth="1"/>
  </cols>
  <sheetData>
    <row r="1" spans="1:2" x14ac:dyDescent="0.4">
      <c r="A1" t="s">
        <v>8</v>
      </c>
      <c r="B1" t="s">
        <v>14</v>
      </c>
    </row>
    <row r="2" spans="1:2" x14ac:dyDescent="0.4">
      <c r="A2" t="s">
        <v>9</v>
      </c>
      <c r="B2" t="s">
        <v>15</v>
      </c>
    </row>
    <row r="3" spans="1:2" x14ac:dyDescent="0.4">
      <c r="A3" t="s">
        <v>10</v>
      </c>
      <c r="B3" t="s">
        <v>16</v>
      </c>
    </row>
    <row r="4" spans="1:2" x14ac:dyDescent="0.4">
      <c r="A4" t="s">
        <v>11</v>
      </c>
      <c r="B4" t="s">
        <v>17</v>
      </c>
    </row>
    <row r="5" spans="1:2" x14ac:dyDescent="0.4">
      <c r="A5" t="s">
        <v>12</v>
      </c>
      <c r="B5" t="s">
        <v>18</v>
      </c>
    </row>
    <row r="6" spans="1:2" x14ac:dyDescent="0.4">
      <c r="A6" t="s">
        <v>13</v>
      </c>
      <c r="B6" t="s">
        <v>19</v>
      </c>
    </row>
  </sheetData>
  <sheetProtection algorithmName="SHA-512" hashValue="hhs5b5SCtOrYpbmUr+5AMHYyK6rGgsYguVD47oDpEcvnwCMvmjUE6UGkXTDeLyuzVZjFI6kBO949Bk8J9j/fFQ==" saltValue="h+alwL/hstHYQbwxFCV9Qg==" spinCount="100000"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算定シート（電子入力用）</vt:lpstr>
      <vt:lpstr>プルダウンリスト</vt:lpstr>
    </vt:vector>
  </TitlesOfParts>
  <Company>Hachiouji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下田　悟</dc:creator>
  <cp:lastModifiedBy>嶋田　佳介</cp:lastModifiedBy>
  <cp:lastPrinted>2025-07-21T23:43:15Z</cp:lastPrinted>
  <dcterms:created xsi:type="dcterms:W3CDTF">2023-10-10T03:55:00Z</dcterms:created>
  <dcterms:modified xsi:type="dcterms:W3CDTF">2025-09-17T01:29:22Z</dcterms:modified>
</cp:coreProperties>
</file>