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W:\001_非公開\050000_市民活動推進部\050700 協働推進課\10 協働推進\200 市民企画事業補助金\26 R7年度\09 交付説明\R7 補助金事務の手引き\様式\"/>
    </mc:Choice>
  </mc:AlternateContent>
  <bookViews>
    <workbookView xWindow="0" yWindow="0" windowWidth="9510" windowHeight="3255" activeTab="1"/>
  </bookViews>
  <sheets>
    <sheet name="実績報告書（様式8）" sheetId="2" r:id="rId1"/>
    <sheet name="成果報告書（様式9）" sheetId="4" r:id="rId2"/>
    <sheet name="収支決算書（様式10）" sheetId="5" r:id="rId3"/>
    <sheet name="出納簿" sheetId="6" r:id="rId4"/>
    <sheet name="交通費明細書" sheetId="7" r:id="rId5"/>
  </sheets>
  <externalReferences>
    <externalReference r:id="rId6"/>
  </externalReferences>
  <definedNames>
    <definedName name="_xlnm.Print_Area" localSheetId="4">交通費明細書!$A$1:$Q$52</definedName>
    <definedName name="_xlnm.Print_Area" localSheetId="0">'実績報告書（様式8）'!$A$1:$BC$52</definedName>
    <definedName name="_xlnm.Print_Area" localSheetId="2">'収支決算書（様式10）'!$A$1:$I$35</definedName>
    <definedName name="_xlnm.Print_Area" localSheetId="3">出納簿!$A$1:$L$63</definedName>
    <definedName name="_xlnm.Print_Area" localSheetId="1">'成果報告書（様式9）'!$A$1:$Y$53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4" l="1"/>
  <c r="K4" i="4" l="1"/>
  <c r="AP35" i="2" l="1"/>
  <c r="AW2" i="2"/>
  <c r="AP34" i="2"/>
  <c r="H30" i="5"/>
  <c r="J62" i="6"/>
  <c r="I62" i="6"/>
  <c r="J60" i="6"/>
  <c r="C3" i="5"/>
  <c r="E3" i="6"/>
  <c r="K10" i="6"/>
  <c r="K11" i="6" s="1"/>
  <c r="K12" i="6" s="1"/>
  <c r="K13" i="6" s="1"/>
  <c r="K14" i="6" s="1"/>
  <c r="K15" i="6" s="1"/>
  <c r="K16" i="6" s="1"/>
  <c r="K17" i="6" s="1"/>
  <c r="K18" i="6" s="1"/>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8" i="6"/>
  <c r="K9" i="6" s="1"/>
  <c r="K62" i="6" l="1"/>
  <c r="D2" i="4"/>
  <c r="O29" i="5"/>
  <c r="Y51" i="4" l="1"/>
  <c r="X51" i="4"/>
  <c r="Y16" i="4"/>
  <c r="X16" i="4"/>
  <c r="AS2" i="2"/>
  <c r="O2" i="7" l="1"/>
  <c r="E4" i="6"/>
  <c r="D3" i="4"/>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C4" i="5" l="1"/>
  <c r="E33" i="5"/>
  <c r="H33" i="5" s="1"/>
  <c r="O32" i="5"/>
  <c r="O31" i="5"/>
  <c r="O30" i="5"/>
  <c r="E28" i="5"/>
  <c r="E14" i="5"/>
  <c r="H14" i="5" s="1"/>
  <c r="E12" i="5"/>
  <c r="H12" i="5" s="1"/>
  <c r="X45" i="4"/>
  <c r="X41" i="4"/>
  <c r="X38" i="4"/>
  <c r="Y32" i="4"/>
  <c r="X32" i="4"/>
  <c r="Y11" i="4"/>
  <c r="Y7" i="4"/>
  <c r="X11" i="4"/>
  <c r="X7" i="4"/>
  <c r="H28" i="5" l="1"/>
  <c r="M60" i="6"/>
  <c r="E34" i="5"/>
  <c r="K35" i="2"/>
  <c r="AP36" i="2" s="1"/>
  <c r="E15" i="5"/>
  <c r="M63" i="6" s="1"/>
  <c r="Y1" i="4"/>
  <c r="M62" i="6" l="1"/>
  <c r="D4" i="4"/>
  <c r="F34" i="5"/>
  <c r="F15" i="5"/>
  <c r="AC9" i="2"/>
  <c r="G1" i="5" l="1"/>
</calcChain>
</file>

<file path=xl/sharedStrings.xml><?xml version="1.0" encoding="utf-8"?>
<sst xmlns="http://schemas.openxmlformats.org/spreadsheetml/2006/main" count="207" uniqueCount="142">
  <si>
    <t>項            目</t>
    <rPh sb="0" eb="1">
      <t>コウ</t>
    </rPh>
    <rPh sb="13" eb="14">
      <t>メ</t>
    </rPh>
    <phoneticPr fontId="2"/>
  </si>
  <si>
    <t>消耗品費</t>
    <rPh sb="0" eb="2">
      <t>ショウモウ</t>
    </rPh>
    <rPh sb="2" eb="3">
      <t>ヒン</t>
    </rPh>
    <rPh sb="3" eb="4">
      <t>ヒ</t>
    </rPh>
    <phoneticPr fontId="2"/>
  </si>
  <si>
    <t>印刷製本費</t>
    <rPh sb="0" eb="2">
      <t>インサツ</t>
    </rPh>
    <rPh sb="2" eb="4">
      <t>セイホン</t>
    </rPh>
    <rPh sb="4" eb="5">
      <t>ヒ</t>
    </rPh>
    <phoneticPr fontId="2"/>
  </si>
  <si>
    <t>謝礼・報酬</t>
    <rPh sb="0" eb="2">
      <t>シャレイ</t>
    </rPh>
    <rPh sb="3" eb="5">
      <t>ホウシュウ</t>
    </rPh>
    <phoneticPr fontId="2"/>
  </si>
  <si>
    <t>交通費</t>
    <rPh sb="0" eb="3">
      <t>コウツウヒ</t>
    </rPh>
    <phoneticPr fontId="2"/>
  </si>
  <si>
    <t>通信費</t>
    <rPh sb="0" eb="3">
      <t>ツウシンヒ</t>
    </rPh>
    <phoneticPr fontId="2"/>
  </si>
  <si>
    <t>内 容 ・ 内 訳</t>
    <rPh sb="0" eb="1">
      <t>ウチ</t>
    </rPh>
    <rPh sb="2" eb="3">
      <t>カタチ</t>
    </rPh>
    <rPh sb="6" eb="7">
      <t>ウチ</t>
    </rPh>
    <rPh sb="8" eb="9">
      <t>ヤク</t>
    </rPh>
    <phoneticPr fontId="2"/>
  </si>
  <si>
    <t>市民企画事業補助金交付事業収支決算書</t>
    <phoneticPr fontId="2"/>
  </si>
  <si>
    <t>令和</t>
    <rPh sb="0" eb="2">
      <t>レイワ</t>
    </rPh>
    <phoneticPr fontId="2"/>
  </si>
  <si>
    <t>年</t>
    <rPh sb="0" eb="1">
      <t>ネン</t>
    </rPh>
    <phoneticPr fontId="2"/>
  </si>
  <si>
    <t>月</t>
    <rPh sb="0" eb="1">
      <t>ガツ</t>
    </rPh>
    <phoneticPr fontId="2"/>
  </si>
  <si>
    <t>日</t>
    <rPh sb="0" eb="1">
      <t>ニチ</t>
    </rPh>
    <phoneticPr fontId="2"/>
  </si>
  <si>
    <t xml:space="preserve"> 八 王 子 市 長　　殿</t>
    <rPh sb="1" eb="2">
      <t>ハチ</t>
    </rPh>
    <rPh sb="3" eb="4">
      <t>オウ</t>
    </rPh>
    <rPh sb="5" eb="6">
      <t>コ</t>
    </rPh>
    <rPh sb="7" eb="8">
      <t>シ</t>
    </rPh>
    <rPh sb="9" eb="10">
      <t>チョウ</t>
    </rPh>
    <rPh sb="12" eb="13">
      <t>ドノ</t>
    </rPh>
    <phoneticPr fontId="2"/>
  </si>
  <si>
    <t>A　活動支援部門</t>
    <rPh sb="2" eb="8">
      <t>カツドウシエンブモン</t>
    </rPh>
    <phoneticPr fontId="5"/>
  </si>
  <si>
    <t>B　事業実施部門</t>
    <rPh sb="2" eb="8">
      <t>ジギョウジッシブモン</t>
    </rPh>
    <phoneticPr fontId="5"/>
  </si>
  <si>
    <t>C　事業連携部門</t>
    <rPh sb="2" eb="8">
      <t>ジギョウレンケイブモン</t>
    </rPh>
    <phoneticPr fontId="5"/>
  </si>
  <si>
    <t>報告団体</t>
    <rPh sb="0" eb="2">
      <t>ホウコク</t>
    </rPh>
    <rPh sb="2" eb="4">
      <t>ダンタイ</t>
    </rPh>
    <phoneticPr fontId="2"/>
  </si>
  <si>
    <t>所在地</t>
    <rPh sb="0" eb="3">
      <t>ショザイチ</t>
    </rPh>
    <phoneticPr fontId="2"/>
  </si>
  <si>
    <t>団体名</t>
    <rPh sb="0" eb="3">
      <t>ダンタイメイ</t>
    </rPh>
    <phoneticPr fontId="2"/>
  </si>
  <si>
    <t>役職及び
代表者名</t>
    <rPh sb="0" eb="2">
      <t>ヤクショク</t>
    </rPh>
    <rPh sb="2" eb="3">
      <t>オヨ</t>
    </rPh>
    <rPh sb="5" eb="9">
      <t>ダイヒョウシャメイ</t>
    </rPh>
    <phoneticPr fontId="5"/>
  </si>
  <si>
    <t>役職</t>
    <rPh sb="0" eb="2">
      <t>ヤクショク</t>
    </rPh>
    <phoneticPr fontId="2"/>
  </si>
  <si>
    <t>代表者名</t>
    <rPh sb="0" eb="4">
      <t>ダイヒョウシャメイ</t>
    </rPh>
    <phoneticPr fontId="2"/>
  </si>
  <si>
    <t>市民企画事業補助金交付事業実績報告書</t>
    <rPh sb="0" eb="18">
      <t>シミンキカクジギョウホジョキンコウフジギョウジッセキホウコクショ</t>
    </rPh>
    <phoneticPr fontId="2"/>
  </si>
  <si>
    <t>連絡先</t>
    <rPh sb="0" eb="3">
      <t>レンラクサキ</t>
    </rPh>
    <phoneticPr fontId="2"/>
  </si>
  <si>
    <t>TEL</t>
    <phoneticPr fontId="2"/>
  </si>
  <si>
    <t>住所</t>
    <rPh sb="0" eb="2">
      <t>ジュウショ</t>
    </rPh>
    <phoneticPr fontId="2"/>
  </si>
  <si>
    <t>新規/継続</t>
    <rPh sb="0" eb="2">
      <t>シンキ</t>
    </rPh>
    <rPh sb="3" eb="5">
      <t>ケイゾク</t>
    </rPh>
    <phoneticPr fontId="2"/>
  </si>
  <si>
    <t>補助対象事業費
（計画額）</t>
    <rPh sb="0" eb="7">
      <t>ホジョタイショウジギョウヒ</t>
    </rPh>
    <rPh sb="9" eb="12">
      <t>ケイカクガク</t>
    </rPh>
    <phoneticPr fontId="2"/>
  </si>
  <si>
    <t>補助対象事業費
（決算額）</t>
    <rPh sb="0" eb="7">
      <t>ホジョタイショウジギョウヒ</t>
    </rPh>
    <rPh sb="9" eb="11">
      <t>ケッサン</t>
    </rPh>
    <rPh sb="11" eb="12">
      <t>ガク</t>
    </rPh>
    <phoneticPr fontId="2"/>
  </si>
  <si>
    <t>-</t>
    <phoneticPr fontId="2"/>
  </si>
  <si>
    <t>〒</t>
    <phoneticPr fontId="2"/>
  </si>
  <si>
    <t>)</t>
    <phoneticPr fontId="2"/>
  </si>
  <si>
    <t>(</t>
    <phoneticPr fontId="2"/>
  </si>
  <si>
    <t>円</t>
    <rPh sb="0" eb="1">
      <t>エン</t>
    </rPh>
    <phoneticPr fontId="2"/>
  </si>
  <si>
    <t>円</t>
    <phoneticPr fontId="2"/>
  </si>
  <si>
    <t>現在の文字数</t>
    <rPh sb="0" eb="2">
      <t>ゲンザイ</t>
    </rPh>
    <rPh sb="3" eb="6">
      <t>モジスウ</t>
    </rPh>
    <phoneticPr fontId="5"/>
  </si>
  <si>
    <t>提出可否</t>
    <rPh sb="0" eb="4">
      <t>テイシュツカヒ</t>
    </rPh>
    <phoneticPr fontId="5"/>
  </si>
  <si>
    <t>令和7年度（2025年度）　市民企画事業補助金　交付事業成果報告書</t>
    <rPh sb="0" eb="2">
      <t>レイワ</t>
    </rPh>
    <rPh sb="3" eb="5">
      <t>ネンド</t>
    </rPh>
    <rPh sb="10" eb="12">
      <t>ネンド</t>
    </rPh>
    <rPh sb="14" eb="23">
      <t>シミンキカクジギョウホジョキン</t>
    </rPh>
    <rPh sb="24" eb="33">
      <t>コウフジギョウセイカホウコクショ</t>
    </rPh>
    <phoneticPr fontId="2"/>
  </si>
  <si>
    <t>事業の目的・内容</t>
    <rPh sb="0" eb="2">
      <t>ジギョウ</t>
    </rPh>
    <rPh sb="3" eb="5">
      <t>モクテキ</t>
    </rPh>
    <rPh sb="6" eb="8">
      <t>ナイヨウ</t>
    </rPh>
    <phoneticPr fontId="2"/>
  </si>
  <si>
    <t>事業は申請どおり実施できた</t>
    <rPh sb="0" eb="2">
      <t>ジギョウ</t>
    </rPh>
    <rPh sb="3" eb="5">
      <t>シンセイ</t>
    </rPh>
    <rPh sb="8" eb="10">
      <t>ジッシ</t>
    </rPh>
    <phoneticPr fontId="2"/>
  </si>
  <si>
    <t>できた</t>
    <phoneticPr fontId="2"/>
  </si>
  <si>
    <t>あまりできなかった</t>
    <phoneticPr fontId="2"/>
  </si>
  <si>
    <t>ほとんどできなかった</t>
    <phoneticPr fontId="2"/>
  </si>
  <si>
    <t>多少の変更があった</t>
    <rPh sb="0" eb="2">
      <t>タショウ</t>
    </rPh>
    <rPh sb="3" eb="5">
      <t>ヘンコウ</t>
    </rPh>
    <phoneticPr fontId="2"/>
  </si>
  <si>
    <t>実施計画書と実績報告書の活動費の内訳について</t>
    <rPh sb="0" eb="5">
      <t>ジッシケイカクショ</t>
    </rPh>
    <rPh sb="6" eb="11">
      <t>ジッセキホウコクショ</t>
    </rPh>
    <rPh sb="12" eb="15">
      <t>カツドウヒ</t>
    </rPh>
    <rPh sb="16" eb="18">
      <t>ウチワケ</t>
    </rPh>
    <phoneticPr fontId="2"/>
  </si>
  <si>
    <t>その他、評価すべき点等</t>
    <rPh sb="2" eb="3">
      <t>タ</t>
    </rPh>
    <rPh sb="4" eb="6">
      <t>ヒョウカ</t>
    </rPh>
    <rPh sb="9" eb="10">
      <t>テン</t>
    </rPh>
    <rPh sb="10" eb="11">
      <t>トウ</t>
    </rPh>
    <phoneticPr fontId="2"/>
  </si>
  <si>
    <t>主な理由（あまりできなかった、ほとんどできなかったと答えた場合のみ）</t>
    <phoneticPr fontId="2"/>
  </si>
  <si>
    <t>自己評価</t>
    <rPh sb="0" eb="4">
      <t>ジコヒョウカ</t>
    </rPh>
    <phoneticPr fontId="2"/>
  </si>
  <si>
    <t>※　自己評価の欄は、チェックボックスにチェックを付けてください。評価は、客観的自己判断です。</t>
    <rPh sb="2" eb="6">
      <t>ジコヒョウカ</t>
    </rPh>
    <rPh sb="7" eb="8">
      <t>ラン</t>
    </rPh>
    <rPh sb="24" eb="25">
      <t>ツ</t>
    </rPh>
    <rPh sb="32" eb="34">
      <t>ヒョウカ</t>
    </rPh>
    <rPh sb="36" eb="43">
      <t>キャッカンテキジコハンダン</t>
    </rPh>
    <phoneticPr fontId="2"/>
  </si>
  <si>
    <t>提出可否</t>
    <rPh sb="0" eb="4">
      <t>テイシュツカヒ</t>
    </rPh>
    <phoneticPr fontId="2"/>
  </si>
  <si>
    <t>【収入の部】</t>
    <phoneticPr fontId="5"/>
  </si>
  <si>
    <t>事業費（円）</t>
    <rPh sb="0" eb="3">
      <t>ジギョウヒ</t>
    </rPh>
    <rPh sb="4" eb="5">
      <t>エン</t>
    </rPh>
    <phoneticPr fontId="5"/>
  </si>
  <si>
    <t>団体自己資金</t>
    <rPh sb="0" eb="2">
      <t>ダンタイ</t>
    </rPh>
    <rPh sb="2" eb="6">
      <t>ジコシキン</t>
    </rPh>
    <phoneticPr fontId="5"/>
  </si>
  <si>
    <t>事業による収入</t>
    <rPh sb="0" eb="2">
      <t>ジギョウ</t>
    </rPh>
    <rPh sb="5" eb="7">
      <t>シュウニュウ</t>
    </rPh>
    <phoneticPr fontId="5"/>
  </si>
  <si>
    <t>その他助成金収入</t>
    <rPh sb="2" eb="3">
      <t>タ</t>
    </rPh>
    <rPh sb="3" eb="8">
      <t>ジョセイキンシュウニュウ</t>
    </rPh>
    <phoneticPr fontId="5"/>
  </si>
  <si>
    <t>団体運営費からの繰入金</t>
    <rPh sb="0" eb="5">
      <t>ダンタイウンエイヒ</t>
    </rPh>
    <rPh sb="8" eb="11">
      <t>クリイレキン</t>
    </rPh>
    <phoneticPr fontId="5"/>
  </si>
  <si>
    <t>自己資金の合計額（A）</t>
    <rPh sb="0" eb="4">
      <t>ジコシキン</t>
    </rPh>
    <rPh sb="5" eb="8">
      <t>ゴウケイガク</t>
    </rPh>
    <phoneticPr fontId="5"/>
  </si>
  <si>
    <t>八王子市</t>
    <rPh sb="0" eb="4">
      <t>ハチオウジシ</t>
    </rPh>
    <phoneticPr fontId="5"/>
  </si>
  <si>
    <t>補助金・助成金合計額（B）</t>
    <rPh sb="0" eb="3">
      <t>ホジョキン</t>
    </rPh>
    <rPh sb="4" eb="7">
      <t>ジョセイキン</t>
    </rPh>
    <rPh sb="7" eb="10">
      <t>ゴウケイガク</t>
    </rPh>
    <phoneticPr fontId="2"/>
  </si>
  <si>
    <t>合計額（C)＝（A+B)</t>
    <rPh sb="2" eb="3">
      <t>ガク</t>
    </rPh>
    <phoneticPr fontId="5"/>
  </si>
  <si>
    <t>【支出の部】</t>
    <phoneticPr fontId="5"/>
  </si>
  <si>
    <t>内容</t>
    <rPh sb="0" eb="2">
      <t>ナイヨウ</t>
    </rPh>
    <phoneticPr fontId="2"/>
  </si>
  <si>
    <t>単価・数量など</t>
    <rPh sb="0" eb="2">
      <t>タンカ</t>
    </rPh>
    <rPh sb="3" eb="5">
      <t>スウリョウ</t>
    </rPh>
    <phoneticPr fontId="5"/>
  </si>
  <si>
    <t>助成金の交付対象経費</t>
    <rPh sb="0" eb="3">
      <t>ジョセイキン</t>
    </rPh>
    <rPh sb="4" eb="10">
      <t>コウフタイショウケイヒ</t>
    </rPh>
    <phoneticPr fontId="5"/>
  </si>
  <si>
    <t>会場等使用料</t>
    <rPh sb="0" eb="2">
      <t>カイジョウ</t>
    </rPh>
    <rPh sb="2" eb="3">
      <t>トウ</t>
    </rPh>
    <rPh sb="3" eb="6">
      <t>シヨウリョウ</t>
    </rPh>
    <phoneticPr fontId="2"/>
  </si>
  <si>
    <t>対象経費の合計（D）</t>
    <rPh sb="0" eb="4">
      <t>タイショウケイヒ</t>
    </rPh>
    <rPh sb="5" eb="7">
      <t>ゴウケイ</t>
    </rPh>
    <phoneticPr fontId="5"/>
  </si>
  <si>
    <t>対象とならない経費</t>
    <rPh sb="0" eb="2">
      <t>タイショウ</t>
    </rPh>
    <rPh sb="7" eb="9">
      <t>ケイヒ</t>
    </rPh>
    <phoneticPr fontId="5"/>
  </si>
  <si>
    <t>対象とならない経費の合計（E）</t>
    <rPh sb="0" eb="2">
      <t>タイショウ</t>
    </rPh>
    <rPh sb="7" eb="9">
      <t>ケイヒ</t>
    </rPh>
    <rPh sb="10" eb="12">
      <t>ゴウケイ</t>
    </rPh>
    <phoneticPr fontId="5"/>
  </si>
  <si>
    <t>合計額（F）＝（D+E）</t>
    <rPh sb="0" eb="3">
      <t>ゴウケイガク</t>
    </rPh>
    <phoneticPr fontId="5"/>
  </si>
  <si>
    <t>※　あらかじめ記載してある項目以外に、事業に関わるものがあれば全て記載してください。</t>
    <rPh sb="7" eb="9">
      <t>キサイ</t>
    </rPh>
    <rPh sb="13" eb="15">
      <t>コウモク</t>
    </rPh>
    <rPh sb="15" eb="17">
      <t>イガイ</t>
    </rPh>
    <rPh sb="19" eb="21">
      <t>ジギョウ</t>
    </rPh>
    <rPh sb="22" eb="23">
      <t>カカ</t>
    </rPh>
    <rPh sb="31" eb="32">
      <t>スベ</t>
    </rPh>
    <rPh sb="33" eb="35">
      <t>キサイ</t>
    </rPh>
    <phoneticPr fontId="2"/>
  </si>
  <si>
    <t>事業名</t>
    <rPh sb="0" eb="1">
      <t>コト</t>
    </rPh>
    <rPh sb="1" eb="2">
      <t>ゴウ</t>
    </rPh>
    <rPh sb="2" eb="3">
      <t>ナ</t>
    </rPh>
    <phoneticPr fontId="2"/>
  </si>
  <si>
    <t>団体名</t>
    <rPh sb="0" eb="1">
      <t>ダン</t>
    </rPh>
    <rPh sb="1" eb="2">
      <t>カラダ</t>
    </rPh>
    <rPh sb="2" eb="3">
      <t>メイ</t>
    </rPh>
    <phoneticPr fontId="2"/>
  </si>
  <si>
    <t>№</t>
    <phoneticPr fontId="2"/>
  </si>
  <si>
    <t>年月日</t>
    <rPh sb="0" eb="3">
      <t>ネンガッピ</t>
    </rPh>
    <phoneticPr fontId="2"/>
  </si>
  <si>
    <t>件　　　名</t>
    <rPh sb="0" eb="1">
      <t>ケン</t>
    </rPh>
    <rPh sb="4" eb="5">
      <t>ナ</t>
    </rPh>
    <phoneticPr fontId="2"/>
  </si>
  <si>
    <t>収支決算
書項目名</t>
    <rPh sb="0" eb="2">
      <t>シュウシ</t>
    </rPh>
    <rPh sb="2" eb="4">
      <t>ケッサン</t>
    </rPh>
    <rPh sb="5" eb="6">
      <t>ショ</t>
    </rPh>
    <rPh sb="6" eb="8">
      <t>コウモク</t>
    </rPh>
    <rPh sb="8" eb="9">
      <t>メイ</t>
    </rPh>
    <phoneticPr fontId="2"/>
  </si>
  <si>
    <t>領収書
番　号</t>
    <rPh sb="0" eb="3">
      <t>リョウシュウショ</t>
    </rPh>
    <rPh sb="4" eb="5">
      <t>バン</t>
    </rPh>
    <rPh sb="6" eb="7">
      <t>ゴウ</t>
    </rPh>
    <phoneticPr fontId="2"/>
  </si>
  <si>
    <t>収入</t>
    <rPh sb="0" eb="2">
      <t>シュウニュウ</t>
    </rPh>
    <phoneticPr fontId="2"/>
  </si>
  <si>
    <t>支出</t>
    <rPh sb="0" eb="2">
      <t>シシュツ</t>
    </rPh>
    <phoneticPr fontId="2"/>
  </si>
  <si>
    <t>残額</t>
    <rPh sb="0" eb="2">
      <t>ザンガク</t>
    </rPh>
    <phoneticPr fontId="2"/>
  </si>
  <si>
    <t>備考</t>
    <rPh sb="0" eb="2">
      <t>ビコウ</t>
    </rPh>
    <phoneticPr fontId="2"/>
  </si>
  <si>
    <t>交通費明細書</t>
    <rPh sb="0" eb="3">
      <t>コウツウヒ</t>
    </rPh>
    <rPh sb="3" eb="6">
      <t>メイサイショ</t>
    </rPh>
    <phoneticPr fontId="2"/>
  </si>
  <si>
    <t>年   月   日</t>
    <rPh sb="0" eb="1">
      <t>ネン</t>
    </rPh>
    <rPh sb="4" eb="5">
      <t>ツキ</t>
    </rPh>
    <rPh sb="8" eb="9">
      <t>ヒ</t>
    </rPh>
    <phoneticPr fontId="2"/>
  </si>
  <si>
    <t>事   由</t>
    <rPh sb="0" eb="1">
      <t>コト</t>
    </rPh>
    <rPh sb="4" eb="5">
      <t>ヨシ</t>
    </rPh>
    <phoneticPr fontId="2"/>
  </si>
  <si>
    <t>出納簿
№</t>
    <rPh sb="0" eb="3">
      <t>スイトウボ</t>
    </rPh>
    <phoneticPr fontId="2"/>
  </si>
  <si>
    <t>乗降区間</t>
    <rPh sb="0" eb="2">
      <t>ジョウコウ</t>
    </rPh>
    <rPh sb="2" eb="4">
      <t>クカン</t>
    </rPh>
    <phoneticPr fontId="2"/>
  </si>
  <si>
    <t>交通機関</t>
    <rPh sb="0" eb="2">
      <t>コウツウ</t>
    </rPh>
    <rPh sb="2" eb="4">
      <t>キカン</t>
    </rPh>
    <phoneticPr fontId="2"/>
  </si>
  <si>
    <t>金   額</t>
    <rPh sb="0" eb="1">
      <t>キン</t>
    </rPh>
    <rPh sb="4" eb="5">
      <t>ガク</t>
    </rPh>
    <phoneticPr fontId="2"/>
  </si>
  <si>
    <t>氏  名</t>
    <rPh sb="0" eb="1">
      <t>シ</t>
    </rPh>
    <rPh sb="3" eb="4">
      <t>メイ</t>
    </rPh>
    <phoneticPr fontId="2"/>
  </si>
  <si>
    <t>受領印</t>
    <rPh sb="0" eb="3">
      <t>ジュリョウイン</t>
    </rPh>
    <phoneticPr fontId="2"/>
  </si>
  <si>
    <t>記入例</t>
    <rPh sb="0" eb="2">
      <t>キニュウ</t>
    </rPh>
    <rPh sb="2" eb="3">
      <t>レイ</t>
    </rPh>
    <phoneticPr fontId="2"/>
  </si>
  <si>
    <t>イベントの準備</t>
    <rPh sb="5" eb="7">
      <t>ジュンビ</t>
    </rPh>
    <phoneticPr fontId="2"/>
  </si>
  <si>
    <t>市役所入口元本郷公園東</t>
    <phoneticPr fontId="2"/>
  </si>
  <si>
    <t>西東京バス</t>
    <rPh sb="0" eb="1">
      <t>ニシ</t>
    </rPh>
    <rPh sb="1" eb="3">
      <t>トウキョウ</t>
    </rPh>
    <phoneticPr fontId="2"/>
  </si>
  <si>
    <t>八王子　太郎</t>
    <rPh sb="0" eb="3">
      <t>ハチオウジ</t>
    </rPh>
    <rPh sb="4" eb="6">
      <t>タロウ</t>
    </rPh>
    <phoneticPr fontId="2"/>
  </si>
  <si>
    <t>●</t>
    <phoneticPr fontId="2"/>
  </si>
  <si>
    <t>京王八王子駅</t>
    <rPh sb="0" eb="2">
      <t>ケイオウ</t>
    </rPh>
    <rPh sb="2" eb="5">
      <t>ハチオウジ</t>
    </rPh>
    <rPh sb="5" eb="6">
      <t>エキ</t>
    </rPh>
    <phoneticPr fontId="2"/>
  </si>
  <si>
    <t>片道</t>
    <rPh sb="0" eb="2">
      <t>カタミチ</t>
    </rPh>
    <phoneticPr fontId="2"/>
  </si>
  <si>
    <t>往復</t>
    <rPh sb="0" eb="2">
      <t>オウフク</t>
    </rPh>
    <phoneticPr fontId="2"/>
  </si>
  <si>
    <t>おおむね同じ</t>
    <rPh sb="4" eb="5">
      <t>オナ</t>
    </rPh>
    <phoneticPr fontId="2"/>
  </si>
  <si>
    <t>大幅に変更した</t>
    <rPh sb="0" eb="2">
      <t>オオハバ</t>
    </rPh>
    <rPh sb="3" eb="5">
      <t>ヘンコウ</t>
    </rPh>
    <phoneticPr fontId="2"/>
  </si>
  <si>
    <t>変更があった理由（多少の変更があった、大幅に変更したと答えた場合のみ）</t>
    <rPh sb="0" eb="2">
      <t>ヘンコウ</t>
    </rPh>
    <phoneticPr fontId="2"/>
  </si>
  <si>
    <t>おおむねできた</t>
    <phoneticPr fontId="2"/>
  </si>
  <si>
    <t>効果を
表す
指標</t>
    <rPh sb="0" eb="2">
      <t>コウカ</t>
    </rPh>
    <rPh sb="4" eb="5">
      <t>アラワ</t>
    </rPh>
    <rPh sb="7" eb="9">
      <t>シヒョウ</t>
    </rPh>
    <phoneticPr fontId="2"/>
  </si>
  <si>
    <t>本年度
目標値</t>
    <rPh sb="0" eb="3">
      <t>ホンネンド</t>
    </rPh>
    <rPh sb="4" eb="7">
      <t>モクヒョウチ</t>
    </rPh>
    <phoneticPr fontId="2"/>
  </si>
  <si>
    <t>本年度
実績値</t>
    <rPh sb="0" eb="3">
      <t>ホンネンド</t>
    </rPh>
    <rPh sb="4" eb="7">
      <t>ジッセキチ</t>
    </rPh>
    <phoneticPr fontId="2"/>
  </si>
  <si>
    <t>事業の様子または成果がわかる写真</t>
    <rPh sb="0" eb="2">
      <t>ジギョウ</t>
    </rPh>
    <rPh sb="3" eb="5">
      <t>ヨウス</t>
    </rPh>
    <rPh sb="8" eb="10">
      <t>セイカ</t>
    </rPh>
    <rPh sb="14" eb="16">
      <t>シャシン</t>
    </rPh>
    <phoneticPr fontId="2"/>
  </si>
  <si>
    <r>
      <t xml:space="preserve">事業の成果・効果
</t>
    </r>
    <r>
      <rPr>
        <b/>
        <sz val="10"/>
        <color rgb="FFFF0000"/>
        <rFont val="BIZ UDP明朝 Medium"/>
        <family val="1"/>
        <charset val="128"/>
      </rPr>
      <t>（800文字以内）</t>
    </r>
    <rPh sb="0" eb="2">
      <t>ジギョウ</t>
    </rPh>
    <rPh sb="3" eb="5">
      <t>セイカ</t>
    </rPh>
    <rPh sb="6" eb="8">
      <t>コウカ</t>
    </rPh>
    <rPh sb="13" eb="17">
      <t>モジイナイ</t>
    </rPh>
    <phoneticPr fontId="2"/>
  </si>
  <si>
    <r>
      <t xml:space="preserve">事業の目的
</t>
    </r>
    <r>
      <rPr>
        <b/>
        <sz val="10"/>
        <color rgb="FFFF0000"/>
        <rFont val="BIZ UDP明朝 Medium"/>
        <family val="1"/>
        <charset val="128"/>
      </rPr>
      <t>（300文字
以内）</t>
    </r>
    <rPh sb="0" eb="2">
      <t>ジギョウ</t>
    </rPh>
    <rPh sb="3" eb="5">
      <t>モクテキ</t>
    </rPh>
    <rPh sb="10" eb="12">
      <t>モジ</t>
    </rPh>
    <rPh sb="13" eb="15">
      <t>イナイ</t>
    </rPh>
    <phoneticPr fontId="2"/>
  </si>
  <si>
    <r>
      <t xml:space="preserve">事業の内容
</t>
    </r>
    <r>
      <rPr>
        <b/>
        <sz val="10"/>
        <color rgb="FFFF0000"/>
        <rFont val="BIZ UDP明朝 Medium"/>
        <family val="1"/>
        <charset val="128"/>
      </rPr>
      <t>（300文字
以内）</t>
    </r>
    <rPh sb="0" eb="2">
      <t>ジギョウ</t>
    </rPh>
    <rPh sb="3" eb="5">
      <t>ナイヨウ</t>
    </rPh>
    <rPh sb="10" eb="12">
      <t>モジ</t>
    </rPh>
    <rPh sb="13" eb="15">
      <t>イナイ</t>
    </rPh>
    <phoneticPr fontId="2"/>
  </si>
  <si>
    <t>←対象とならない経費がない場合、事業費（円）の列に「0」と入力してください</t>
    <rPh sb="1" eb="3">
      <t>タイショウ</t>
    </rPh>
    <rPh sb="8" eb="10">
      <t>ケイヒ</t>
    </rPh>
    <rPh sb="13" eb="15">
      <t>バアイ</t>
    </rPh>
    <rPh sb="16" eb="19">
      <t>ジギョウヒ</t>
    </rPh>
    <rPh sb="20" eb="21">
      <t>エン</t>
    </rPh>
    <rPh sb="23" eb="24">
      <t>レツ</t>
    </rPh>
    <rPh sb="29" eb="31">
      <t>ニュウリョク</t>
    </rPh>
    <phoneticPr fontId="5"/>
  </si>
  <si>
    <t>市民企画事業補助金</t>
    <phoneticPr fontId="2"/>
  </si>
  <si>
    <t>補助対象の該当</t>
    <rPh sb="0" eb="2">
      <t>ホジョ</t>
    </rPh>
    <rPh sb="2" eb="4">
      <t>タイショウ</t>
    </rPh>
    <rPh sb="5" eb="7">
      <t>ガイトウ</t>
    </rPh>
    <phoneticPr fontId="2"/>
  </si>
  <si>
    <t>1　この報告書及び必要書類は、事業終了後速やかに提出してください。
2　この報告書に記載された連絡責任者の氏名・連絡先は、市が発行する成果報告書に掲載します。
3　所定の様式の他、必要に応じ資料提出をお願いしますのでご協力ください。</t>
    <rPh sb="61" eb="62">
      <t>シ</t>
    </rPh>
    <phoneticPr fontId="2"/>
  </si>
  <si>
    <t>受付番号</t>
    <rPh sb="0" eb="4">
      <t>ウケツケバンゴウ</t>
    </rPh>
    <phoneticPr fontId="2"/>
  </si>
  <si>
    <t>事 業 名</t>
    <rPh sb="0" eb="1">
      <t>コト</t>
    </rPh>
    <rPh sb="2" eb="3">
      <t>ゴウ</t>
    </rPh>
    <rPh sb="4" eb="5">
      <t>メイ</t>
    </rPh>
    <phoneticPr fontId="2"/>
  </si>
  <si>
    <t>部 門</t>
    <rPh sb="0" eb="1">
      <t>ブ</t>
    </rPh>
    <rPh sb="2" eb="3">
      <t>モン</t>
    </rPh>
    <phoneticPr fontId="2"/>
  </si>
  <si>
    <t>連絡責任者</t>
    <rPh sb="0" eb="5">
      <t>レンラクセキニンシャ</t>
    </rPh>
    <phoneticPr fontId="2"/>
  </si>
  <si>
    <t>氏名</t>
    <rPh sb="0" eb="2">
      <t>シメイ</t>
    </rPh>
    <phoneticPr fontId="2"/>
  </si>
  <si>
    <t>フリガナ</t>
    <phoneticPr fontId="2"/>
  </si>
  <si>
    <r>
      <t xml:space="preserve">今後の
事業展開
</t>
    </r>
    <r>
      <rPr>
        <b/>
        <sz val="10"/>
        <color rgb="FFFF0000"/>
        <rFont val="BIZ UDP明朝 Medium"/>
        <family val="1"/>
        <charset val="128"/>
      </rPr>
      <t>（300文字以内）</t>
    </r>
    <rPh sb="0" eb="2">
      <t>コンゴ</t>
    </rPh>
    <rPh sb="4" eb="6">
      <t>ジギョウ</t>
    </rPh>
    <rPh sb="6" eb="8">
      <t>テンカイ</t>
    </rPh>
    <rPh sb="13" eb="15">
      <t>モジ</t>
    </rPh>
    <rPh sb="15" eb="17">
      <t>イナイ</t>
    </rPh>
    <phoneticPr fontId="2"/>
  </si>
  <si>
    <t>事業の実施によって、期待した効果をあげることができた
（応募申込時に掲げた本年度の目標値を達成することができた）</t>
    <rPh sb="0" eb="2">
      <t>ジギョウ</t>
    </rPh>
    <rPh sb="3" eb="5">
      <t>ジッシ</t>
    </rPh>
    <rPh sb="10" eb="12">
      <t>キタイ</t>
    </rPh>
    <rPh sb="14" eb="16">
      <t>コウカ</t>
    </rPh>
    <rPh sb="28" eb="33">
      <t>オウボモウシコミジ</t>
    </rPh>
    <rPh sb="34" eb="35">
      <t>カカ</t>
    </rPh>
    <rPh sb="37" eb="40">
      <t>ホンネンド</t>
    </rPh>
    <rPh sb="41" eb="44">
      <t>モクヒョウチ</t>
    </rPh>
    <rPh sb="45" eb="47">
      <t>タッセイ</t>
    </rPh>
    <phoneticPr fontId="2"/>
  </si>
  <si>
    <t>出　　　納　　　簿</t>
    <rPh sb="0" eb="1">
      <t>デ</t>
    </rPh>
    <rPh sb="4" eb="5">
      <t>オサム</t>
    </rPh>
    <rPh sb="8" eb="9">
      <t>ボ</t>
    </rPh>
    <phoneticPr fontId="2"/>
  </si>
  <si>
    <t>（単位：円）</t>
    <rPh sb="1" eb="3">
      <t>タンイ</t>
    </rPh>
    <rPh sb="4" eb="5">
      <t>エン</t>
    </rPh>
    <phoneticPr fontId="2"/>
  </si>
  <si>
    <t>記入例</t>
    <rPh sb="0" eb="3">
      <t>キニュウレイ</t>
    </rPh>
    <phoneticPr fontId="2"/>
  </si>
  <si>
    <t>コピー代</t>
    <rPh sb="3" eb="4">
      <t>ダイ</t>
    </rPh>
    <phoneticPr fontId="2"/>
  </si>
  <si>
    <t>印刷製本費</t>
    <rPh sb="0" eb="2">
      <t>インサツ</t>
    </rPh>
    <rPh sb="2" eb="4">
      <t>セイホン</t>
    </rPh>
    <rPh sb="4" eb="5">
      <t>ヒ</t>
    </rPh>
    <phoneticPr fontId="2"/>
  </si>
  <si>
    <t>該当する</t>
  </si>
  <si>
    <t>市民企画事業補助金</t>
    <rPh sb="0" eb="9">
      <t>シミンキカクジギョウホジョキン</t>
    </rPh>
    <phoneticPr fontId="2"/>
  </si>
  <si>
    <t>事 業 名</t>
    <rPh sb="0" eb="1">
      <t>コト</t>
    </rPh>
    <rPh sb="2" eb="3">
      <t>ゴウ</t>
    </rPh>
    <rPh sb="4" eb="5">
      <t>ナ</t>
    </rPh>
    <phoneticPr fontId="2"/>
  </si>
  <si>
    <t>団 体 名</t>
    <rPh sb="0" eb="1">
      <t>ダン</t>
    </rPh>
    <rPh sb="2" eb="3">
      <t>カラダ</t>
    </rPh>
    <rPh sb="4" eb="5">
      <t>ナ</t>
    </rPh>
    <phoneticPr fontId="2"/>
  </si>
  <si>
    <t>補助金対象額　合計</t>
    <rPh sb="0" eb="3">
      <t>ホジョキン</t>
    </rPh>
    <rPh sb="3" eb="5">
      <t>タイショウ</t>
    </rPh>
    <rPh sb="5" eb="6">
      <t>ガク</t>
    </rPh>
    <rPh sb="7" eb="9">
      <t>ゴウケイ</t>
    </rPh>
    <phoneticPr fontId="2"/>
  </si>
  <si>
    <t>総事業費（補助対象となる経費＋対象とならない経費）　合計</t>
    <rPh sb="0" eb="1">
      <t>ソウ</t>
    </rPh>
    <rPh sb="1" eb="4">
      <t>ジギョウヒ</t>
    </rPh>
    <rPh sb="5" eb="9">
      <t>ホジョタイショウ</t>
    </rPh>
    <rPh sb="12" eb="14">
      <t>ケイヒ</t>
    </rPh>
    <rPh sb="15" eb="17">
      <t>タイショウ</t>
    </rPh>
    <rPh sb="22" eb="24">
      <t>ケイヒ</t>
    </rPh>
    <rPh sb="26" eb="28">
      <t>ゴウケイ</t>
    </rPh>
    <phoneticPr fontId="2"/>
  </si>
  <si>
    <t>精算額 (B-A)</t>
    <rPh sb="0" eb="3">
      <t>セイサンガク</t>
    </rPh>
    <phoneticPr fontId="2"/>
  </si>
  <si>
    <t>主な理由</t>
    <phoneticPr fontId="2"/>
  </si>
  <si>
    <r>
      <rPr>
        <sz val="10.5"/>
        <color theme="1"/>
        <rFont val="BIZ UDP明朝 Medium"/>
        <family val="1"/>
        <charset val="128"/>
      </rPr>
      <t>補助金交付済額 (A)</t>
    </r>
    <r>
      <rPr>
        <sz val="10"/>
        <color theme="1"/>
        <rFont val="BIZ UDP明朝 Medium"/>
        <family val="1"/>
        <charset val="128"/>
      </rPr>
      <t xml:space="preserve">
</t>
    </r>
    <r>
      <rPr>
        <sz val="9"/>
        <color theme="1"/>
        <rFont val="BIZ UDP明朝 Medium"/>
        <family val="1"/>
        <charset val="128"/>
      </rPr>
      <t>【新規】A: 10/10　B: 1/2　C: 2/3
【継続】A: 4/5　B: 1/3　C: -</t>
    </r>
    <rPh sb="0" eb="3">
      <t>ホジョキン</t>
    </rPh>
    <rPh sb="3" eb="5">
      <t>コウフ</t>
    </rPh>
    <rPh sb="5" eb="6">
      <t>ズミ</t>
    </rPh>
    <rPh sb="6" eb="7">
      <t>ガク</t>
    </rPh>
    <rPh sb="13" eb="15">
      <t>シンキ</t>
    </rPh>
    <rPh sb="40" eb="42">
      <t>ケイゾク</t>
    </rPh>
    <phoneticPr fontId="2"/>
  </si>
  <si>
    <t>Email</t>
    <phoneticPr fontId="2"/>
  </si>
  <si>
    <r>
      <rPr>
        <sz val="8.5"/>
        <color theme="1"/>
        <rFont val="BIZ UDP明朝 Medium"/>
        <family val="1"/>
        <charset val="128"/>
      </rPr>
      <t>決算に対する補助金交付決定額 (B)</t>
    </r>
    <r>
      <rPr>
        <sz val="10"/>
        <color theme="1"/>
        <rFont val="BIZ UDP明朝 Medium"/>
        <family val="1"/>
        <charset val="128"/>
      </rPr>
      <t xml:space="preserve">
</t>
    </r>
    <r>
      <rPr>
        <sz val="9"/>
        <color theme="1"/>
        <rFont val="BIZ UDP明朝 Medium"/>
        <family val="1"/>
        <charset val="128"/>
      </rPr>
      <t>【新規】A: 10/10　B: 1/2　C: 2/3
【継続】A: 4/5　B: 1/3　C: -</t>
    </r>
    <rPh sb="0" eb="2">
      <t>ケッサン</t>
    </rPh>
    <rPh sb="3" eb="4">
      <t>タイ</t>
    </rPh>
    <rPh sb="6" eb="9">
      <t>ホジョキン</t>
    </rPh>
    <rPh sb="9" eb="11">
      <t>コウフ</t>
    </rPh>
    <rPh sb="11" eb="13">
      <t>ケッテイ</t>
    </rPh>
    <rPh sb="13" eb="14">
      <t>ガク</t>
    </rPh>
    <phoneticPr fontId="2"/>
  </si>
  <si>
    <t>総事業費</t>
    <rPh sb="0" eb="1">
      <t>ソウ</t>
    </rPh>
    <rPh sb="1" eb="2">
      <t>コト</t>
    </rPh>
    <rPh sb="2" eb="3">
      <t>ゴウ</t>
    </rPh>
    <rPh sb="3" eb="4">
      <t>ヒ</t>
    </rPh>
    <phoneticPr fontId="2"/>
  </si>
  <si>
    <t>補助対象
事業費</t>
    <rPh sb="2" eb="4">
      <t>タイショウ</t>
    </rPh>
    <rPh sb="5" eb="8">
      <t>ジギョウヒ</t>
    </rPh>
    <phoneticPr fontId="2"/>
  </si>
  <si>
    <r>
      <t xml:space="preserve">事業の活動実績
</t>
    </r>
    <r>
      <rPr>
        <b/>
        <sz val="10.5"/>
        <color rgb="FFFF0000"/>
        <rFont val="BIZ UDP明朝 Medium"/>
        <family val="1"/>
        <charset val="128"/>
      </rPr>
      <t>（８00文字以内）</t>
    </r>
    <rPh sb="0" eb="2">
      <t>ジギョウ</t>
    </rPh>
    <rPh sb="3" eb="7">
      <t>カツドウジッセキ</t>
    </rPh>
    <rPh sb="12" eb="16">
      <t>モジイナイ</t>
    </rPh>
    <phoneticPr fontId="2"/>
  </si>
  <si>
    <t>補助金額</t>
    <rPh sb="0" eb="4">
      <t>ホジョキンガク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</si>
</sst>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
    <numFmt numFmtId="177" formatCode="#,##0_);[Red]\(#,##0\)"/>
    <numFmt numFmtId="178" formatCode="0_);[Red]\(0\)"/>
    <numFmt numFmtId="179" formatCode="#,##0;&quot;△ &quot;#,##0"/>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
      <sz val="6"/>
      <name val="ＭＳ Ｐゴシック"/>
      <family val="3"/>
      <charset val="128"/>
      <scheme val="minor"/>
    </font>
    <font>
      <b/>
      <sz val="14"/>
      <color theme="1"/>
      <name val="ＭＳ Ｐ明朝"/>
      <family val="1"/>
      <charset val="128"/>
    </font>
    <font>
      <sz val="9"/>
      <color theme="1"/>
      <name val="ＭＳ Ｐ明朝"/>
      <family val="1"/>
      <charset val="128"/>
    </font>
    <font>
      <b/>
      <sz val="11"/>
      <name val="ＭＳ Ｐ明朝"/>
      <family val="1"/>
      <charset val="128"/>
    </font>
    <font>
      <b/>
      <sz val="12"/>
      <name val="ＭＳ Ｐ明朝"/>
      <family val="1"/>
      <charset val="128"/>
    </font>
    <font>
      <sz val="10"/>
      <name val="ＭＳ Ｐ明朝"/>
      <family val="1"/>
      <charset val="128"/>
    </font>
    <font>
      <sz val="8"/>
      <name val="ＭＳ Ｐ明朝"/>
      <family val="1"/>
      <charset val="128"/>
    </font>
    <font>
      <b/>
      <sz val="11"/>
      <color theme="1"/>
      <name val="ＭＳ Ｐ明朝"/>
      <family val="1"/>
      <charset val="128"/>
    </font>
    <font>
      <b/>
      <sz val="14"/>
      <name val="ＭＳ Ｐ明朝"/>
      <family val="1"/>
      <charset val="128"/>
    </font>
    <font>
      <sz val="12"/>
      <name val="ＭＳ Ｐ明朝"/>
      <family val="1"/>
      <charset val="128"/>
    </font>
    <font>
      <sz val="11"/>
      <color rgb="FFFF0000"/>
      <name val="ＭＳ Ｐ明朝"/>
      <family val="1"/>
      <charset val="128"/>
    </font>
    <font>
      <sz val="11"/>
      <color theme="1"/>
      <name val="ＭＳ Ｐゴシック"/>
      <family val="3"/>
      <charset val="128"/>
      <scheme val="minor"/>
    </font>
    <font>
      <sz val="11"/>
      <color theme="1" tint="0.34998626667073579"/>
      <name val="ＭＳ Ｐ明朝"/>
      <family val="1"/>
      <charset val="128"/>
    </font>
    <font>
      <b/>
      <sz val="9"/>
      <name val="ＭＳ Ｐ明朝"/>
      <family val="1"/>
      <charset val="128"/>
    </font>
    <font>
      <sz val="11"/>
      <color rgb="FFFF0000"/>
      <name val="ＭＳ Ｐゴシック"/>
      <family val="3"/>
      <charset val="128"/>
    </font>
    <font>
      <sz val="16"/>
      <name val="ＭＳ Ｐ明朝"/>
      <family val="1"/>
      <charset val="128"/>
    </font>
    <font>
      <u/>
      <sz val="11"/>
      <color theme="10"/>
      <name val="ＭＳ Ｐゴシック"/>
      <family val="3"/>
      <charset val="128"/>
      <scheme val="minor"/>
    </font>
    <font>
      <u/>
      <sz val="11"/>
      <color theme="10"/>
      <name val="ＭＳ Ｐ明朝"/>
      <family val="1"/>
      <charset val="128"/>
    </font>
    <font>
      <b/>
      <sz val="14"/>
      <name val="BIZ UDP明朝 Medium"/>
      <family val="1"/>
      <charset val="128"/>
    </font>
    <font>
      <b/>
      <sz val="12"/>
      <name val="BIZ UDP明朝 Medium"/>
      <family val="1"/>
      <charset val="128"/>
    </font>
    <font>
      <sz val="12"/>
      <name val="BIZ UDP明朝 Medium"/>
      <family val="1"/>
      <charset val="128"/>
    </font>
    <font>
      <b/>
      <sz val="10"/>
      <color rgb="FFFF0000"/>
      <name val="BIZ UDP明朝 Medium"/>
      <family val="1"/>
      <charset val="128"/>
    </font>
    <font>
      <sz val="11"/>
      <name val="BIZ UDP明朝 Medium"/>
      <family val="1"/>
      <charset val="128"/>
    </font>
    <font>
      <b/>
      <sz val="11"/>
      <name val="BIZ UDP明朝 Medium"/>
      <family val="1"/>
      <charset val="128"/>
    </font>
    <font>
      <sz val="10"/>
      <name val="BIZ UDP明朝 Medium"/>
      <family val="1"/>
      <charset val="128"/>
    </font>
    <font>
      <sz val="9"/>
      <name val="BIZ UDP明朝 Medium"/>
      <family val="1"/>
      <charset val="128"/>
    </font>
    <font>
      <sz val="8"/>
      <name val="BIZ UDP明朝 Medium"/>
      <family val="1"/>
      <charset val="128"/>
    </font>
    <font>
      <sz val="8.5"/>
      <name val="BIZ UDP明朝 Medium"/>
      <family val="1"/>
      <charset val="128"/>
    </font>
    <font>
      <b/>
      <sz val="10"/>
      <name val="BIZ UDP明朝 Medium"/>
      <family val="1"/>
      <charset val="128"/>
    </font>
    <font>
      <b/>
      <sz val="16"/>
      <name val="BIZ UDP明朝 Medium"/>
      <family val="1"/>
      <charset val="128"/>
    </font>
    <font>
      <sz val="16"/>
      <name val="BIZ UDP明朝 Medium"/>
      <family val="1"/>
      <charset val="128"/>
    </font>
    <font>
      <sz val="10"/>
      <color theme="1"/>
      <name val="BIZ UDP明朝 Medium"/>
      <family val="1"/>
      <charset val="128"/>
    </font>
    <font>
      <sz val="9"/>
      <color theme="1"/>
      <name val="BIZ UDP明朝 Medium"/>
      <family val="1"/>
      <charset val="128"/>
    </font>
    <font>
      <sz val="11"/>
      <color theme="1"/>
      <name val="BIZ UDP明朝 Medium"/>
      <family val="1"/>
      <charset val="128"/>
    </font>
    <font>
      <b/>
      <sz val="14"/>
      <color theme="1"/>
      <name val="BIZ UDP明朝 Medium"/>
      <family val="1"/>
      <charset val="128"/>
    </font>
    <font>
      <sz val="12"/>
      <color theme="1"/>
      <name val="BIZ UDP明朝 Medium"/>
      <family val="1"/>
      <charset val="128"/>
    </font>
    <font>
      <sz val="8"/>
      <color theme="1"/>
      <name val="BIZ UDP明朝 Medium"/>
      <family val="1"/>
      <charset val="128"/>
    </font>
    <font>
      <b/>
      <sz val="16"/>
      <name val="BIZ UDPゴシック"/>
      <family val="3"/>
      <charset val="128"/>
    </font>
    <font>
      <sz val="11"/>
      <name val="BIZ UDPゴシック"/>
      <family val="3"/>
      <charset val="128"/>
    </font>
    <font>
      <sz val="10"/>
      <name val="BIZ UDPゴシック"/>
      <family val="3"/>
      <charset val="128"/>
    </font>
    <font>
      <b/>
      <sz val="12"/>
      <name val="BIZ UDPゴシック"/>
      <family val="3"/>
      <charset val="128"/>
    </font>
    <font>
      <b/>
      <sz val="10"/>
      <name val="BIZ UDPゴシック"/>
      <family val="3"/>
      <charset val="128"/>
    </font>
    <font>
      <sz val="9"/>
      <name val="BIZ UDPゴシック"/>
      <family val="3"/>
      <charset val="128"/>
    </font>
    <font>
      <b/>
      <sz val="9"/>
      <name val="BIZ UDPゴシック"/>
      <family val="3"/>
      <charset val="128"/>
    </font>
    <font>
      <b/>
      <sz val="11"/>
      <name val="BIZ UDPゴシック"/>
      <family val="3"/>
      <charset val="128"/>
    </font>
    <font>
      <sz val="11"/>
      <color rgb="FFFF0000"/>
      <name val="BIZ UDPゴシック"/>
      <family val="3"/>
      <charset val="128"/>
    </font>
    <font>
      <sz val="14"/>
      <name val="BIZ UDPゴシック"/>
      <family val="3"/>
      <charset val="128"/>
    </font>
    <font>
      <sz val="20"/>
      <name val="BIZ UDPゴシック"/>
      <family val="3"/>
      <charset val="128"/>
    </font>
    <font>
      <sz val="8"/>
      <name val="BIZ UDPゴシック"/>
      <family val="3"/>
      <charset val="128"/>
    </font>
    <font>
      <b/>
      <sz val="8"/>
      <name val="BIZ UDPゴシック"/>
      <family val="3"/>
      <charset val="128"/>
    </font>
    <font>
      <b/>
      <sz val="11"/>
      <color theme="1"/>
      <name val="BIZ UDP明朝 Medium"/>
      <family val="1"/>
      <charset val="128"/>
    </font>
    <font>
      <b/>
      <sz val="12"/>
      <color theme="1"/>
      <name val="BIZ UDP明朝 Medium"/>
      <family val="1"/>
      <charset val="128"/>
    </font>
    <font>
      <sz val="10.5"/>
      <color theme="1"/>
      <name val="BIZ UDP明朝 Medium"/>
      <family val="1"/>
      <charset val="128"/>
    </font>
    <font>
      <b/>
      <sz val="16"/>
      <color theme="1"/>
      <name val="BIZ UDP明朝 Medium"/>
      <family val="1"/>
      <charset val="128"/>
    </font>
    <font>
      <sz val="8.5"/>
      <color theme="1"/>
      <name val="BIZ UDP明朝 Medium"/>
      <family val="1"/>
      <charset val="128"/>
    </font>
    <font>
      <sz val="7.5"/>
      <name val="BIZ UDP明朝 Medium"/>
      <family val="1"/>
      <charset val="128"/>
    </font>
    <font>
      <b/>
      <sz val="10.5"/>
      <name val="BIZ UDP明朝 Medium"/>
      <family val="1"/>
      <charset val="128"/>
    </font>
    <font>
      <b/>
      <sz val="10.5"/>
      <color rgb="FFFF0000"/>
      <name val="BIZ UDP明朝 Medium"/>
      <family val="1"/>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99FF99"/>
        <bgColor indexed="64"/>
      </patternFill>
    </fill>
  </fills>
  <borders count="160">
    <border>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style="hair">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thin">
        <color theme="0" tint="-0.14999847407452621"/>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Dashed">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bottom/>
      <diagonal/>
    </border>
    <border>
      <left/>
      <right style="medium">
        <color indexed="64"/>
      </right>
      <top style="dotted">
        <color indexed="64"/>
      </top>
      <bottom/>
      <diagonal/>
    </border>
    <border>
      <left style="mediumDashed">
        <color indexed="64"/>
      </left>
      <right style="medium">
        <color indexed="64"/>
      </right>
      <top style="thin">
        <color indexed="64"/>
      </top>
      <bottom style="dotted">
        <color indexed="64"/>
      </bottom>
      <diagonal/>
    </border>
    <border>
      <left style="thin">
        <color theme="0" tint="-4.9989318521683403E-2"/>
      </left>
      <right style="thin">
        <color theme="0" tint="-0.14999847407452621"/>
      </right>
      <top/>
      <bottom style="thin">
        <color theme="0" tint="-0.14999847407452621"/>
      </bottom>
      <diagonal/>
    </border>
    <border>
      <left style="thin">
        <color theme="0" tint="-4.9989318521683403E-2"/>
      </left>
      <right style="thin">
        <color theme="0" tint="-0.14999847407452621"/>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thin">
        <color indexed="64"/>
      </right>
      <top style="medium">
        <color indexed="64"/>
      </top>
      <bottom style="double">
        <color indexed="64"/>
      </bottom>
      <diagonal/>
    </border>
    <border diagonalUp="1">
      <left style="thin">
        <color indexed="64"/>
      </left>
      <right/>
      <top style="medium">
        <color indexed="64"/>
      </top>
      <bottom style="double">
        <color indexed="64"/>
      </bottom>
      <diagonal style="thin">
        <color indexed="64"/>
      </diagonal>
    </border>
    <border diagonalUp="1">
      <left/>
      <right style="thin">
        <color indexed="64"/>
      </right>
      <top style="medium">
        <color indexed="64"/>
      </top>
      <bottom style="double">
        <color indexed="64"/>
      </bottom>
      <diagonal style="thin">
        <color indexed="64"/>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hair">
        <color indexed="64"/>
      </right>
      <top style="double">
        <color indexed="64"/>
      </top>
      <bottom style="medium">
        <color indexed="64"/>
      </bottom>
      <diagonal/>
    </border>
    <border diagonalUp="1">
      <left style="hair">
        <color indexed="64"/>
      </left>
      <right/>
      <top style="double">
        <color indexed="64"/>
      </top>
      <bottom style="medium">
        <color indexed="64"/>
      </bottom>
      <diagonal style="hair">
        <color indexed="64"/>
      </diagonal>
    </border>
    <border diagonalUp="1">
      <left/>
      <right style="thin">
        <color indexed="64"/>
      </right>
      <top style="double">
        <color indexed="64"/>
      </top>
      <bottom style="medium">
        <color indexed="64"/>
      </bottom>
      <diagonal style="hair">
        <color indexed="64"/>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medium">
        <color indexed="64"/>
      </top>
      <bottom style="thin">
        <color indexed="64"/>
      </bottom>
      <diagonal/>
    </border>
    <border>
      <left style="thin">
        <color theme="0" tint="-0.14999847407452621"/>
      </left>
      <right style="thin">
        <color theme="0" tint="-0.14999847407452621"/>
      </right>
      <top style="thin">
        <color theme="0" tint="-0.14999847407452621"/>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dotted">
        <color indexed="64"/>
      </bottom>
      <diagonal/>
    </border>
  </borders>
  <cellStyleXfs count="8">
    <xf numFmtId="0" fontId="0" fillId="0" borderId="0"/>
    <xf numFmtId="38" fontId="1" fillId="0" borderId="0" applyFont="0" applyFill="0" applyBorder="0" applyAlignment="0" applyProtection="0"/>
    <xf numFmtId="0" fontId="1" fillId="0" borderId="0"/>
    <xf numFmtId="0" fontId="16" fillId="0" borderId="0">
      <alignment vertical="center"/>
    </xf>
    <xf numFmtId="38" fontId="16" fillId="0" borderId="0" applyFont="0" applyFill="0" applyBorder="0" applyAlignment="0" applyProtection="0">
      <alignment vertical="center"/>
    </xf>
    <xf numFmtId="6" fontId="1" fillId="0" borderId="0" applyFont="0" applyFill="0" applyBorder="0" applyAlignment="0" applyProtection="0"/>
    <xf numFmtId="38" fontId="1" fillId="0" borderId="0" applyFont="0" applyFill="0" applyBorder="0" applyAlignment="0" applyProtection="0"/>
    <xf numFmtId="0" fontId="21" fillId="0" borderId="0" applyNumberFormat="0" applyFill="0" applyBorder="0" applyAlignment="0" applyProtection="0">
      <alignment vertical="center"/>
    </xf>
  </cellStyleXfs>
  <cellXfs count="636">
    <xf numFmtId="0" fontId="0" fillId="0" borderId="0" xfId="0"/>
    <xf numFmtId="0" fontId="4"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horizontal="center" vertical="center"/>
    </xf>
    <xf numFmtId="0" fontId="7" fillId="2" borderId="0" xfId="0" applyFont="1" applyFill="1" applyAlignment="1">
      <alignment vertical="center"/>
    </xf>
    <xf numFmtId="0" fontId="12" fillId="2" borderId="0" xfId="0" applyFont="1" applyFill="1" applyAlignment="1">
      <alignment vertical="center"/>
    </xf>
    <xf numFmtId="0" fontId="9" fillId="2" borderId="0" xfId="2" applyFont="1" applyFill="1" applyAlignment="1">
      <alignment vertical="center"/>
    </xf>
    <xf numFmtId="0" fontId="11" fillId="2" borderId="0" xfId="2" applyFont="1" applyFill="1" applyAlignment="1">
      <alignment vertical="center"/>
    </xf>
    <xf numFmtId="0" fontId="13" fillId="2" borderId="0" xfId="2" applyFont="1" applyFill="1" applyAlignment="1">
      <alignment horizontal="center" vertical="center"/>
    </xf>
    <xf numFmtId="0" fontId="3" fillId="2" borderId="0" xfId="2" applyFont="1" applyFill="1" applyAlignment="1">
      <alignment horizontal="center" vertical="center"/>
    </xf>
    <xf numFmtId="0" fontId="3" fillId="0" borderId="0" xfId="2" applyFont="1" applyAlignment="1">
      <alignment horizontal="center" vertical="center"/>
    </xf>
    <xf numFmtId="0" fontId="14" fillId="2" borderId="0" xfId="2" applyFont="1" applyFill="1" applyAlignment="1">
      <alignment horizontal="left" vertical="center"/>
    </xf>
    <xf numFmtId="0" fontId="3" fillId="2" borderId="0" xfId="2" applyFont="1" applyFill="1" applyAlignment="1">
      <alignment vertical="center"/>
    </xf>
    <xf numFmtId="0" fontId="15" fillId="2" borderId="0" xfId="2" applyFont="1" applyFill="1" applyAlignment="1">
      <alignment vertical="center"/>
    </xf>
    <xf numFmtId="0" fontId="3" fillId="0" borderId="0" xfId="2" applyFont="1" applyAlignment="1">
      <alignment vertical="center"/>
    </xf>
    <xf numFmtId="0" fontId="9" fillId="0" borderId="0" xfId="2" applyFont="1" applyAlignment="1">
      <alignment vertical="center"/>
    </xf>
    <xf numFmtId="0" fontId="4" fillId="3" borderId="60" xfId="3" applyFont="1" applyFill="1" applyBorder="1" applyAlignment="1">
      <alignment horizontal="center" vertical="center" wrapText="1"/>
    </xf>
    <xf numFmtId="0" fontId="3" fillId="3" borderId="61" xfId="3" applyFont="1" applyFill="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left" vertical="center"/>
    </xf>
    <xf numFmtId="0" fontId="17" fillId="2" borderId="60" xfId="3" applyFont="1" applyFill="1" applyBorder="1" applyAlignment="1">
      <alignment horizontal="center" vertical="center"/>
    </xf>
    <xf numFmtId="0" fontId="15" fillId="2" borderId="61" xfId="3" applyFont="1" applyFill="1" applyBorder="1" applyAlignment="1">
      <alignment horizontal="center" vertical="center" wrapText="1"/>
    </xf>
    <xf numFmtId="0" fontId="3" fillId="2" borderId="0" xfId="2" applyFont="1" applyFill="1" applyAlignment="1">
      <alignment horizontal="left" vertical="center" wrapText="1"/>
    </xf>
    <xf numFmtId="0" fontId="3" fillId="2" borderId="0" xfId="2" applyFont="1" applyFill="1" applyAlignment="1">
      <alignment horizontal="left" vertical="center"/>
    </xf>
    <xf numFmtId="0" fontId="15" fillId="2" borderId="0" xfId="2" applyFont="1" applyFill="1" applyAlignment="1">
      <alignment horizontal="left" vertical="center"/>
    </xf>
    <xf numFmtId="0" fontId="8" fillId="2" borderId="0" xfId="2" applyFont="1" applyFill="1" applyAlignment="1">
      <alignment horizontal="center" vertical="center" wrapText="1"/>
    </xf>
    <xf numFmtId="0" fontId="18" fillId="2" borderId="0" xfId="2" applyFont="1" applyFill="1" applyAlignment="1">
      <alignment horizontal="center" vertical="center" wrapText="1"/>
    </xf>
    <xf numFmtId="38" fontId="3" fillId="2" borderId="0" xfId="4" applyFont="1" applyFill="1" applyBorder="1" applyAlignment="1">
      <alignment horizontal="center" vertical="center" wrapText="1"/>
    </xf>
    <xf numFmtId="0" fontId="8" fillId="2" borderId="0" xfId="2" applyFont="1" applyFill="1" applyAlignment="1">
      <alignment vertical="center" wrapText="1"/>
    </xf>
    <xf numFmtId="0" fontId="4" fillId="3" borderId="61" xfId="3" applyFont="1" applyFill="1" applyBorder="1" applyAlignment="1">
      <alignment horizontal="center" vertical="center" wrapText="1"/>
    </xf>
    <xf numFmtId="0" fontId="17" fillId="2" borderId="61" xfId="2" applyFont="1" applyFill="1" applyBorder="1" applyAlignment="1">
      <alignment horizontal="center" vertical="center"/>
    </xf>
    <xf numFmtId="0" fontId="15" fillId="0" borderId="0" xfId="2" applyFont="1" applyAlignment="1">
      <alignment vertical="center"/>
    </xf>
    <xf numFmtId="6" fontId="9" fillId="2" borderId="0" xfId="5" applyFont="1" applyFill="1" applyBorder="1" applyAlignment="1">
      <alignment vertical="center" wrapText="1"/>
    </xf>
    <xf numFmtId="0" fontId="8" fillId="2" borderId="0" xfId="2" applyFont="1" applyFill="1" applyAlignment="1">
      <alignment horizontal="center" vertical="center"/>
    </xf>
    <xf numFmtId="0" fontId="3" fillId="2" borderId="0" xfId="2" applyFont="1" applyFill="1" applyAlignment="1">
      <alignment horizontal="right" vertical="center"/>
    </xf>
    <xf numFmtId="0" fontId="10" fillId="2" borderId="0" xfId="2" applyFont="1" applyFill="1" applyAlignment="1">
      <alignment vertical="center" wrapText="1"/>
    </xf>
    <xf numFmtId="0" fontId="3" fillId="0" borderId="61" xfId="3" applyFont="1" applyBorder="1" applyAlignment="1">
      <alignment horizontal="center" vertical="center"/>
    </xf>
    <xf numFmtId="0" fontId="3" fillId="0" borderId="0" xfId="2" applyFont="1" applyAlignment="1">
      <alignment vertical="center" wrapText="1"/>
    </xf>
    <xf numFmtId="0" fontId="3" fillId="3" borderId="61" xfId="2" applyFont="1" applyFill="1" applyBorder="1" applyAlignment="1">
      <alignment horizontal="center" vertical="center"/>
    </xf>
    <xf numFmtId="38" fontId="20" fillId="2" borderId="0" xfId="6" applyFont="1" applyFill="1" applyBorder="1" applyAlignment="1">
      <alignment horizontal="center" vertical="center"/>
    </xf>
    <xf numFmtId="0" fontId="20" fillId="2" borderId="0" xfId="2" applyFont="1" applyFill="1" applyAlignment="1">
      <alignment horizontal="center" vertical="center"/>
    </xf>
    <xf numFmtId="0" fontId="20" fillId="0" borderId="0" xfId="2" applyFont="1" applyAlignment="1">
      <alignment horizontal="center" vertical="center"/>
    </xf>
    <xf numFmtId="0" fontId="3" fillId="2" borderId="0" xfId="2" applyFont="1" applyFill="1" applyAlignment="1">
      <alignment horizontal="center" vertical="center" wrapText="1"/>
    </xf>
    <xf numFmtId="38" fontId="3" fillId="2" borderId="0" xfId="4" applyFont="1" applyFill="1" applyBorder="1" applyAlignment="1">
      <alignment horizontal="right" vertical="center" wrapText="1"/>
    </xf>
    <xf numFmtId="0" fontId="3" fillId="2" borderId="61" xfId="2" applyFont="1" applyFill="1" applyBorder="1" applyAlignment="1">
      <alignment horizontal="center" vertical="center" wrapText="1"/>
    </xf>
    <xf numFmtId="0" fontId="22" fillId="2" borderId="0" xfId="7" applyFont="1" applyFill="1" applyAlignment="1">
      <alignment horizontal="center" vertical="center" wrapText="1"/>
    </xf>
    <xf numFmtId="0" fontId="3" fillId="0" borderId="0" xfId="2" applyFont="1" applyAlignment="1">
      <alignment horizontal="center" vertical="center" wrapText="1"/>
    </xf>
    <xf numFmtId="38" fontId="15" fillId="2" borderId="0" xfId="4" applyFont="1" applyFill="1" applyBorder="1" applyAlignment="1">
      <alignment horizontal="left" vertical="center"/>
    </xf>
    <xf numFmtId="38" fontId="3" fillId="2" borderId="0" xfId="4" applyFont="1" applyFill="1" applyAlignment="1">
      <alignment horizontal="center" vertical="center"/>
    </xf>
    <xf numFmtId="38" fontId="8" fillId="2" borderId="0" xfId="4" applyFont="1" applyFill="1" applyBorder="1" applyAlignment="1">
      <alignment horizontal="center" vertical="center" wrapText="1"/>
    </xf>
    <xf numFmtId="0" fontId="8" fillId="2" borderId="0" xfId="2" applyFont="1" applyFill="1" applyAlignment="1">
      <alignment horizontal="left" vertical="center"/>
    </xf>
    <xf numFmtId="0" fontId="0" fillId="0" borderId="0" xfId="0" applyAlignment="1">
      <alignment vertical="center"/>
    </xf>
    <xf numFmtId="0" fontId="0" fillId="2" borderId="0" xfId="0" applyFill="1"/>
    <xf numFmtId="0" fontId="6" fillId="2" borderId="0" xfId="0" applyFont="1" applyFill="1" applyAlignment="1">
      <alignment horizontal="center" vertical="center"/>
    </xf>
    <xf numFmtId="0" fontId="25" fillId="2" borderId="32" xfId="2" applyFont="1" applyFill="1" applyBorder="1" applyAlignment="1">
      <alignment horizontal="center" vertical="center"/>
    </xf>
    <xf numFmtId="0" fontId="24" fillId="2" borderId="22" xfId="2" applyFont="1" applyFill="1" applyBorder="1" applyAlignment="1">
      <alignment vertical="center" wrapText="1"/>
    </xf>
    <xf numFmtId="0" fontId="24" fillId="2" borderId="0" xfId="2" applyFont="1" applyFill="1" applyAlignment="1">
      <alignment vertical="center" wrapText="1"/>
    </xf>
    <xf numFmtId="0" fontId="28" fillId="2" borderId="0" xfId="2" applyFont="1" applyFill="1" applyAlignment="1">
      <alignment vertical="center" wrapText="1"/>
    </xf>
    <xf numFmtId="0" fontId="28" fillId="2" borderId="0" xfId="2" applyFont="1" applyFill="1" applyAlignment="1">
      <alignment horizontal="center" vertical="center" wrapText="1"/>
    </xf>
    <xf numFmtId="0" fontId="29" fillId="2" borderId="0" xfId="2" applyFont="1" applyFill="1" applyAlignment="1">
      <alignment horizontal="left" vertical="center" wrapText="1"/>
    </xf>
    <xf numFmtId="0" fontId="27" fillId="2" borderId="0" xfId="2" applyFont="1" applyFill="1" applyAlignment="1">
      <alignment vertical="center" wrapText="1"/>
    </xf>
    <xf numFmtId="0" fontId="27" fillId="0" borderId="0" xfId="2" applyFont="1" applyAlignment="1">
      <alignment vertical="center"/>
    </xf>
    <xf numFmtId="0" fontId="24" fillId="2" borderId="22" xfId="2" applyFont="1" applyFill="1" applyBorder="1" applyAlignment="1">
      <alignment horizontal="center" vertical="center" textRotation="255" wrapText="1"/>
    </xf>
    <xf numFmtId="0" fontId="27" fillId="2" borderId="0" xfId="2" applyFont="1" applyFill="1" applyAlignment="1">
      <alignment horizontal="left" vertical="center" wrapText="1"/>
    </xf>
    <xf numFmtId="0" fontId="27" fillId="2" borderId="9" xfId="2" applyFont="1" applyFill="1" applyBorder="1" applyAlignment="1">
      <alignment horizontal="left" vertical="center" wrapText="1"/>
    </xf>
    <xf numFmtId="176" fontId="29" fillId="2" borderId="86" xfId="2" applyNumberFormat="1" applyFont="1" applyFill="1" applyBorder="1" applyAlignment="1">
      <alignment horizontal="center" vertical="center" wrapText="1"/>
    </xf>
    <xf numFmtId="176" fontId="30" fillId="2" borderId="88" xfId="2" applyNumberFormat="1" applyFont="1" applyFill="1" applyBorder="1" applyAlignment="1">
      <alignment vertical="center" wrapText="1"/>
    </xf>
    <xf numFmtId="176" fontId="29" fillId="2" borderId="80" xfId="2" applyNumberFormat="1" applyFont="1" applyFill="1" applyBorder="1" applyAlignment="1">
      <alignment horizontal="center" vertical="center" wrapText="1"/>
    </xf>
    <xf numFmtId="176" fontId="30" fillId="2" borderId="81" xfId="2" applyNumberFormat="1" applyFont="1" applyFill="1" applyBorder="1" applyAlignment="1">
      <alignment vertical="center" wrapText="1"/>
    </xf>
    <xf numFmtId="0" fontId="28" fillId="0" borderId="0" xfId="2" applyFont="1" applyAlignment="1">
      <alignment horizontal="center" vertical="center" wrapText="1"/>
    </xf>
    <xf numFmtId="0" fontId="28" fillId="0" borderId="0" xfId="2" applyFont="1" applyAlignment="1">
      <alignment horizontal="center" vertical="center"/>
    </xf>
    <xf numFmtId="0" fontId="27" fillId="0" borderId="0" xfId="2" applyFont="1" applyAlignment="1">
      <alignment horizontal="left" vertical="center"/>
    </xf>
    <xf numFmtId="0" fontId="24" fillId="2" borderId="0" xfId="2" applyFont="1" applyFill="1" applyAlignment="1">
      <alignment horizontal="center" vertical="center" textRotation="255" wrapText="1"/>
    </xf>
    <xf numFmtId="0" fontId="27" fillId="0" borderId="0" xfId="2" applyFont="1" applyAlignment="1">
      <alignment horizontal="center" vertical="center"/>
    </xf>
    <xf numFmtId="0" fontId="17" fillId="2" borderId="146" xfId="2" applyFont="1" applyFill="1" applyBorder="1" applyAlignment="1">
      <alignment horizontal="center" vertical="center"/>
    </xf>
    <xf numFmtId="0" fontId="15" fillId="2" borderId="146" xfId="3" applyFont="1" applyFill="1" applyBorder="1" applyAlignment="1">
      <alignment horizontal="center" vertical="center" wrapText="1"/>
    </xf>
    <xf numFmtId="0" fontId="4" fillId="2" borderId="0" xfId="3" applyFont="1" applyFill="1" applyAlignment="1">
      <alignment horizontal="center" vertical="center" wrapText="1"/>
    </xf>
    <xf numFmtId="0" fontId="3" fillId="2" borderId="0" xfId="3" applyFont="1" applyFill="1" applyAlignment="1">
      <alignment horizontal="center" vertical="center"/>
    </xf>
    <xf numFmtId="0" fontId="17" fillId="2" borderId="0" xfId="2" applyFont="1" applyFill="1" applyAlignment="1">
      <alignment horizontal="center" vertical="center"/>
    </xf>
    <xf numFmtId="0" fontId="15" fillId="2" borderId="0" xfId="3" applyFont="1" applyFill="1" applyAlignment="1">
      <alignment horizontal="center" vertical="center" wrapText="1"/>
    </xf>
    <xf numFmtId="176" fontId="30" fillId="2" borderId="88" xfId="2" applyNumberFormat="1" applyFont="1" applyFill="1" applyBorder="1" applyAlignment="1">
      <alignment horizontal="center" vertical="center" wrapText="1"/>
    </xf>
    <xf numFmtId="38" fontId="35" fillId="0" borderId="0" xfId="6" applyFont="1" applyBorder="1" applyAlignment="1">
      <alignment horizontal="center" vertical="center"/>
    </xf>
    <xf numFmtId="0" fontId="27" fillId="0" borderId="66" xfId="2" applyFont="1" applyBorder="1" applyAlignment="1">
      <alignment horizontal="center" vertical="center" wrapText="1"/>
    </xf>
    <xf numFmtId="0" fontId="27" fillId="0" borderId="33" xfId="2" applyFont="1" applyBorder="1" applyAlignment="1">
      <alignment horizontal="left" vertical="center"/>
    </xf>
    <xf numFmtId="38" fontId="27" fillId="0" borderId="51" xfId="4" applyFont="1" applyBorder="1" applyAlignment="1">
      <alignment horizontal="right" vertical="center" wrapText="1"/>
    </xf>
    <xf numFmtId="0" fontId="27" fillId="0" borderId="98" xfId="2" applyFont="1" applyBorder="1" applyAlignment="1">
      <alignment horizontal="left" vertical="center"/>
    </xf>
    <xf numFmtId="38" fontId="27" fillId="0" borderId="5" xfId="4" applyFont="1" applyBorder="1" applyAlignment="1">
      <alignment horizontal="right" vertical="center" wrapText="1"/>
    </xf>
    <xf numFmtId="0" fontId="27" fillId="0" borderId="3" xfId="2" applyFont="1" applyBorder="1" applyAlignment="1">
      <alignment horizontal="left" vertical="center"/>
    </xf>
    <xf numFmtId="0" fontId="27" fillId="0" borderId="99" xfId="2" applyFont="1" applyBorder="1" applyAlignment="1">
      <alignment horizontal="left" vertical="center"/>
    </xf>
    <xf numFmtId="38" fontId="27" fillId="0" borderId="102" xfId="4" applyFont="1" applyBorder="1" applyAlignment="1">
      <alignment horizontal="right" vertical="center" wrapText="1"/>
    </xf>
    <xf numFmtId="0" fontId="27" fillId="0" borderId="57" xfId="2" applyFont="1" applyBorder="1" applyAlignment="1">
      <alignment horizontal="left" vertical="center"/>
    </xf>
    <xf numFmtId="38" fontId="27" fillId="0" borderId="66" xfId="4" applyFont="1" applyBorder="1" applyAlignment="1">
      <alignment horizontal="right" vertical="center" wrapText="1"/>
    </xf>
    <xf numFmtId="0" fontId="27" fillId="0" borderId="49" xfId="2" applyFont="1" applyBorder="1" applyAlignment="1">
      <alignment horizontal="left" vertical="center" wrapText="1"/>
    </xf>
    <xf numFmtId="0" fontId="27" fillId="0" borderId="107" xfId="2" applyFont="1" applyBorder="1" applyAlignment="1">
      <alignment horizontal="left" vertical="center" wrapText="1"/>
    </xf>
    <xf numFmtId="38" fontId="27" fillId="0" borderId="110" xfId="4" applyFont="1" applyBorder="1" applyAlignment="1">
      <alignment horizontal="right" vertical="center" wrapText="1"/>
    </xf>
    <xf numFmtId="38" fontId="27" fillId="0" borderId="6" xfId="4" applyFont="1" applyBorder="1" applyAlignment="1">
      <alignment horizontal="right" vertical="center" wrapText="1"/>
    </xf>
    <xf numFmtId="38" fontId="27" fillId="0" borderId="0" xfId="4" applyFont="1" applyAlignment="1">
      <alignment horizontal="center" vertical="center"/>
    </xf>
    <xf numFmtId="0" fontId="27" fillId="0" borderId="58" xfId="2" applyFont="1" applyBorder="1" applyAlignment="1">
      <alignment horizontal="center" vertical="center" wrapText="1"/>
    </xf>
    <xf numFmtId="0" fontId="27" fillId="0" borderId="115" xfId="2" applyFont="1" applyBorder="1" applyAlignment="1">
      <alignment horizontal="center" vertical="center" wrapText="1"/>
    </xf>
    <xf numFmtId="38" fontId="27" fillId="0" borderId="66" xfId="4" applyFont="1" applyBorder="1" applyAlignment="1">
      <alignment horizontal="center" vertical="center" wrapText="1"/>
    </xf>
    <xf numFmtId="38" fontId="27" fillId="0" borderId="63" xfId="4" applyFont="1" applyBorder="1" applyAlignment="1">
      <alignment horizontal="right" vertical="center" wrapText="1"/>
    </xf>
    <xf numFmtId="0" fontId="27" fillId="0" borderId="3" xfId="2" applyFont="1" applyBorder="1" applyAlignment="1">
      <alignment horizontal="left" vertical="center" wrapText="1"/>
    </xf>
    <xf numFmtId="38" fontId="27" fillId="0" borderId="121" xfId="4" applyFont="1" applyBorder="1" applyAlignment="1">
      <alignment horizontal="right" vertical="center" wrapText="1"/>
    </xf>
    <xf numFmtId="0" fontId="27" fillId="0" borderId="99" xfId="2" applyFont="1" applyBorder="1" applyAlignment="1">
      <alignment horizontal="left" vertical="center" wrapText="1"/>
    </xf>
    <xf numFmtId="38" fontId="27" fillId="0" borderId="52" xfId="4" applyFont="1" applyBorder="1" applyAlignment="1">
      <alignment horizontal="right" vertical="center" wrapText="1"/>
    </xf>
    <xf numFmtId="0" fontId="27" fillId="0" borderId="64" xfId="2" applyFont="1" applyBorder="1" applyAlignment="1">
      <alignment horizontal="left" vertical="center" wrapText="1"/>
    </xf>
    <xf numFmtId="0" fontId="28" fillId="5" borderId="0" xfId="2" applyFont="1" applyFill="1" applyAlignment="1">
      <alignment horizontal="center" vertical="center" wrapText="1"/>
    </xf>
    <xf numFmtId="38" fontId="28" fillId="5" borderId="0" xfId="4" applyFont="1" applyFill="1" applyBorder="1" applyAlignment="1">
      <alignment horizontal="center" vertical="center" wrapText="1"/>
    </xf>
    <xf numFmtId="0" fontId="29" fillId="0" borderId="97" xfId="2" applyFont="1" applyBorder="1" applyAlignment="1">
      <alignment horizontal="left" vertical="center" wrapText="1"/>
    </xf>
    <xf numFmtId="0" fontId="29" fillId="0" borderId="4" xfId="2" applyFont="1" applyBorder="1" applyAlignment="1">
      <alignment horizontal="left" vertical="center" wrapText="1"/>
    </xf>
    <xf numFmtId="0" fontId="29" fillId="0" borderId="101" xfId="2" applyFont="1" applyBorder="1" applyAlignment="1">
      <alignment horizontal="left" vertical="center" wrapText="1"/>
    </xf>
    <xf numFmtId="0" fontId="29" fillId="0" borderId="116" xfId="2" applyFont="1" applyBorder="1" applyAlignment="1">
      <alignment horizontal="left" vertical="center" wrapText="1"/>
    </xf>
    <xf numFmtId="0" fontId="29" fillId="0" borderId="117" xfId="2" applyFont="1" applyBorder="1" applyAlignment="1">
      <alignment horizontal="left" vertical="center" wrapText="1"/>
    </xf>
    <xf numFmtId="0" fontId="29" fillId="0" borderId="119" xfId="2" applyFont="1" applyBorder="1" applyAlignment="1">
      <alignment horizontal="left" vertical="center" wrapText="1"/>
    </xf>
    <xf numFmtId="0" fontId="29" fillId="0" borderId="120" xfId="2" applyFont="1" applyBorder="1" applyAlignment="1">
      <alignment horizontal="left" vertical="center" wrapText="1"/>
    </xf>
    <xf numFmtId="0" fontId="29" fillId="0" borderId="17" xfId="2" applyFont="1" applyBorder="1" applyAlignment="1">
      <alignment horizontal="left" vertical="center" wrapText="1"/>
    </xf>
    <xf numFmtId="0" fontId="29" fillId="0" borderId="122" xfId="2" applyFont="1" applyBorder="1" applyAlignment="1">
      <alignment horizontal="left" vertical="center" wrapText="1"/>
    </xf>
    <xf numFmtId="0" fontId="29" fillId="0" borderId="123" xfId="2" applyFont="1" applyBorder="1" applyAlignment="1">
      <alignment horizontal="left" vertical="center" wrapText="1"/>
    </xf>
    <xf numFmtId="0" fontId="29" fillId="0" borderId="124" xfId="2" applyFont="1" applyBorder="1" applyAlignment="1">
      <alignment horizontal="left" vertical="center" wrapText="1"/>
    </xf>
    <xf numFmtId="177" fontId="27" fillId="0" borderId="63" xfId="4" applyNumberFormat="1" applyFont="1" applyBorder="1" applyAlignment="1">
      <alignment horizontal="right" vertical="center" wrapText="1"/>
    </xf>
    <xf numFmtId="177" fontId="27" fillId="0" borderId="121" xfId="4" applyNumberFormat="1" applyFont="1" applyBorder="1" applyAlignment="1">
      <alignment horizontal="right" vertical="center" wrapText="1"/>
    </xf>
    <xf numFmtId="177" fontId="27" fillId="0" borderId="52" xfId="4" applyNumberFormat="1" applyFont="1" applyBorder="1" applyAlignment="1">
      <alignment horizontal="right" vertical="center" wrapText="1"/>
    </xf>
    <xf numFmtId="0" fontId="27" fillId="2" borderId="28" xfId="0" applyFont="1" applyFill="1" applyBorder="1"/>
    <xf numFmtId="0" fontId="38" fillId="2" borderId="7" xfId="0" applyFont="1" applyFill="1" applyBorder="1" applyAlignment="1">
      <alignment vertical="center"/>
    </xf>
    <xf numFmtId="0" fontId="38" fillId="2" borderId="16" xfId="0" applyFont="1" applyFill="1" applyBorder="1" applyAlignment="1">
      <alignment vertical="center"/>
    </xf>
    <xf numFmtId="0" fontId="38" fillId="2" borderId="0" xfId="0" applyFont="1" applyFill="1" applyAlignment="1">
      <alignment horizontal="center" vertical="center"/>
    </xf>
    <xf numFmtId="0" fontId="6" fillId="2" borderId="0" xfId="0" applyFont="1" applyFill="1" applyAlignment="1">
      <alignment horizontal="centerContinuous" vertical="center"/>
    </xf>
    <xf numFmtId="0" fontId="38" fillId="2" borderId="9" xfId="0" applyFont="1" applyFill="1" applyBorder="1" applyAlignment="1">
      <alignment vertical="center"/>
    </xf>
    <xf numFmtId="0" fontId="38" fillId="2" borderId="34" xfId="0" applyFont="1" applyFill="1" applyBorder="1" applyAlignment="1">
      <alignment vertical="center"/>
    </xf>
    <xf numFmtId="0" fontId="37" fillId="2" borderId="0" xfId="0" applyFont="1" applyFill="1" applyAlignment="1">
      <alignment vertical="center"/>
    </xf>
    <xf numFmtId="49" fontId="36" fillId="2" borderId="0" xfId="0" applyNumberFormat="1" applyFont="1" applyFill="1" applyAlignment="1">
      <alignment vertical="center"/>
    </xf>
    <xf numFmtId="0" fontId="24" fillId="2" borderId="0" xfId="2" applyFont="1" applyFill="1" applyAlignment="1">
      <alignment vertical="center"/>
    </xf>
    <xf numFmtId="0" fontId="38" fillId="2" borderId="0" xfId="0" applyFont="1" applyFill="1" applyAlignment="1">
      <alignment vertical="center"/>
    </xf>
    <xf numFmtId="0" fontId="38" fillId="2" borderId="0" xfId="0" applyFont="1" applyFill="1" applyAlignment="1">
      <alignment horizontal="left" vertical="center"/>
    </xf>
    <xf numFmtId="0" fontId="38" fillId="2" borderId="15" xfId="0" applyFont="1" applyFill="1" applyBorder="1" applyAlignment="1">
      <alignment horizontal="left" vertical="center"/>
    </xf>
    <xf numFmtId="0" fontId="38" fillId="2" borderId="15" xfId="0" applyFont="1" applyFill="1" applyBorder="1" applyAlignment="1">
      <alignment vertical="center"/>
    </xf>
    <xf numFmtId="0" fontId="39" fillId="2" borderId="0" xfId="0" applyFont="1" applyFill="1" applyAlignment="1">
      <alignment vertical="center"/>
    </xf>
    <xf numFmtId="0" fontId="37" fillId="2" borderId="0" xfId="0" applyFont="1" applyFill="1" applyAlignment="1">
      <alignment vertical="justify" wrapText="1"/>
    </xf>
    <xf numFmtId="0" fontId="37" fillId="2" borderId="0" xfId="0" applyFont="1" applyFill="1" applyAlignment="1">
      <alignment vertical="justify"/>
    </xf>
    <xf numFmtId="0" fontId="7" fillId="2" borderId="0" xfId="0" applyFont="1" applyFill="1" applyAlignment="1">
      <alignment vertical="justify"/>
    </xf>
    <xf numFmtId="0" fontId="0" fillId="0" borderId="0" xfId="0" applyAlignment="1">
      <alignment vertical="justify"/>
    </xf>
    <xf numFmtId="0" fontId="36" fillId="2" borderId="9" xfId="0" applyFont="1" applyFill="1" applyBorder="1" applyAlignment="1">
      <alignment vertical="center"/>
    </xf>
    <xf numFmtId="0" fontId="42" fillId="0" borderId="0" xfId="0" applyFont="1" applyAlignment="1">
      <alignment horizontal="centerContinuous" vertical="center"/>
    </xf>
    <xf numFmtId="0" fontId="43" fillId="0" borderId="0" xfId="0" applyFont="1" applyAlignment="1">
      <alignment horizontal="centerContinuous" vertical="center"/>
    </xf>
    <xf numFmtId="0" fontId="43" fillId="0" borderId="0" xfId="0" applyFont="1" applyAlignment="1">
      <alignment vertical="center"/>
    </xf>
    <xf numFmtId="0" fontId="42" fillId="0" borderId="0" xfId="0" applyFont="1" applyAlignment="1">
      <alignment horizontal="center" vertical="center"/>
    </xf>
    <xf numFmtId="0" fontId="44" fillId="0" borderId="0" xfId="0" applyFont="1" applyAlignment="1">
      <alignment horizontal="center"/>
    </xf>
    <xf numFmtId="0" fontId="44" fillId="0" borderId="0" xfId="0" applyFont="1" applyAlignment="1">
      <alignment horizontal="center" vertical="center"/>
    </xf>
    <xf numFmtId="0" fontId="45" fillId="0" borderId="0" xfId="0" applyFont="1" applyAlignment="1">
      <alignment horizontal="center" vertical="center"/>
    </xf>
    <xf numFmtId="0" fontId="45" fillId="0" borderId="29" xfId="0" applyFont="1" applyBorder="1" applyAlignment="1">
      <alignment horizontal="center" vertical="center"/>
    </xf>
    <xf numFmtId="0" fontId="44" fillId="0" borderId="42" xfId="0" applyFont="1" applyBorder="1" applyAlignment="1">
      <alignment horizontal="center" vertical="center"/>
    </xf>
    <xf numFmtId="0" fontId="46" fillId="0" borderId="65" xfId="0" applyFont="1" applyBorder="1" applyAlignment="1">
      <alignment horizontal="center" vertical="center"/>
    </xf>
    <xf numFmtId="0" fontId="46" fillId="0" borderId="65" xfId="0" applyFont="1" applyBorder="1" applyAlignment="1">
      <alignment horizontal="center" vertical="center" wrapText="1" shrinkToFit="1"/>
    </xf>
    <xf numFmtId="49" fontId="46" fillId="0" borderId="65" xfId="0" applyNumberFormat="1" applyFont="1" applyBorder="1" applyAlignment="1">
      <alignment horizontal="center" vertical="center"/>
    </xf>
    <xf numFmtId="0" fontId="46" fillId="0" borderId="66" xfId="0" applyFont="1" applyBorder="1" applyAlignment="1">
      <alignment horizontal="center" vertical="center"/>
    </xf>
    <xf numFmtId="0" fontId="47" fillId="0" borderId="37" xfId="0" applyFont="1" applyBorder="1" applyAlignment="1">
      <alignment horizontal="left" vertical="center" wrapText="1"/>
    </xf>
    <xf numFmtId="38" fontId="47" fillId="0" borderId="37" xfId="1" applyFont="1" applyBorder="1" applyAlignment="1">
      <alignment horizontal="right" vertical="center"/>
    </xf>
    <xf numFmtId="38" fontId="48" fillId="0" borderId="37" xfId="1" applyFont="1" applyBorder="1" applyAlignment="1">
      <alignment horizontal="right" vertical="center"/>
    </xf>
    <xf numFmtId="0" fontId="47" fillId="0" borderId="43" xfId="0" applyFont="1" applyBorder="1" applyAlignment="1">
      <alignment vertical="center"/>
    </xf>
    <xf numFmtId="38" fontId="47" fillId="0" borderId="37" xfId="1" applyFont="1" applyBorder="1" applyAlignment="1">
      <alignment horizontal="right" vertical="center" wrapText="1"/>
    </xf>
    <xf numFmtId="38" fontId="47" fillId="0" borderId="43" xfId="1" applyFont="1" applyBorder="1" applyAlignment="1">
      <alignment vertical="center"/>
    </xf>
    <xf numFmtId="0" fontId="43" fillId="0" borderId="0" xfId="0" applyFont="1"/>
    <xf numFmtId="0" fontId="43" fillId="0" borderId="0" xfId="0" applyFont="1" applyAlignment="1">
      <alignment horizontal="center"/>
    </xf>
    <xf numFmtId="0" fontId="50" fillId="0" borderId="0" xfId="0" applyFont="1"/>
    <xf numFmtId="38" fontId="43" fillId="0" borderId="0" xfId="1" applyFont="1"/>
    <xf numFmtId="0" fontId="44" fillId="0" borderId="0" xfId="0" applyFont="1"/>
    <xf numFmtId="49" fontId="43" fillId="0" borderId="0" xfId="0" applyNumberFormat="1" applyFont="1"/>
    <xf numFmtId="0" fontId="45" fillId="0" borderId="0" xfId="0" applyFont="1" applyAlignment="1">
      <alignment horizontal="center" vertical="center" wrapText="1"/>
    </xf>
    <xf numFmtId="0" fontId="47" fillId="0" borderId="129" xfId="0" applyFont="1" applyBorder="1" applyAlignment="1">
      <alignment horizontal="center" vertical="center"/>
    </xf>
    <xf numFmtId="0" fontId="51" fillId="2" borderId="22" xfId="0" applyFont="1" applyFill="1" applyBorder="1" applyAlignment="1">
      <alignment horizontal="center" vertical="center"/>
    </xf>
    <xf numFmtId="0" fontId="51" fillId="2" borderId="0" xfId="0" applyFont="1" applyFill="1" applyAlignment="1">
      <alignment horizontal="center" vertical="center"/>
    </xf>
    <xf numFmtId="0" fontId="51" fillId="2" borderId="23" xfId="0" applyFont="1" applyFill="1" applyBorder="1" applyAlignment="1">
      <alignment horizontal="center" vertical="center"/>
    </xf>
    <xf numFmtId="0" fontId="45" fillId="2" borderId="64" xfId="0" applyFont="1" applyFill="1" applyBorder="1" applyAlignment="1">
      <alignment horizontal="center" vertical="center"/>
    </xf>
    <xf numFmtId="0" fontId="51" fillId="2" borderId="54" xfId="0" applyFont="1" applyFill="1" applyBorder="1" applyAlignment="1">
      <alignment horizontal="center" vertical="center"/>
    </xf>
    <xf numFmtId="0" fontId="51" fillId="2" borderId="29" xfId="0" applyFont="1" applyFill="1" applyBorder="1" applyAlignment="1">
      <alignment horizontal="center" vertical="center"/>
    </xf>
    <xf numFmtId="0" fontId="45" fillId="2" borderId="58" xfId="0" applyFont="1" applyFill="1" applyBorder="1" applyAlignment="1">
      <alignment horizontal="center" vertical="center"/>
    </xf>
    <xf numFmtId="0" fontId="45" fillId="2" borderId="58" xfId="0" applyFont="1" applyFill="1" applyBorder="1" applyAlignment="1">
      <alignment horizontal="center" vertical="center" wrapText="1"/>
    </xf>
    <xf numFmtId="0" fontId="45" fillId="2" borderId="59" xfId="0" applyFont="1" applyFill="1" applyBorder="1" applyAlignment="1">
      <alignment horizontal="center" vertical="center" wrapText="1"/>
    </xf>
    <xf numFmtId="0" fontId="44" fillId="0" borderId="57" xfId="0" applyFont="1" applyBorder="1" applyAlignment="1">
      <alignment horizontal="center" vertical="center" wrapText="1"/>
    </xf>
    <xf numFmtId="0" fontId="44" fillId="0" borderId="65" xfId="0" applyFont="1" applyBorder="1" applyAlignment="1">
      <alignment horizontal="center" vertical="center" wrapText="1"/>
    </xf>
    <xf numFmtId="0" fontId="44" fillId="0" borderId="66" xfId="0" applyFont="1" applyBorder="1" applyAlignment="1">
      <alignment horizontal="center" vertical="center" wrapText="1"/>
    </xf>
    <xf numFmtId="0" fontId="47" fillId="4" borderId="24" xfId="0" applyFont="1" applyFill="1" applyBorder="1" applyAlignment="1">
      <alignment horizontal="center" vertical="center" shrinkToFit="1"/>
    </xf>
    <xf numFmtId="176" fontId="47" fillId="4" borderId="0" xfId="0" applyNumberFormat="1" applyFont="1" applyFill="1" applyAlignment="1">
      <alignment vertical="center" shrinkToFit="1"/>
    </xf>
    <xf numFmtId="0" fontId="47" fillId="2" borderId="24" xfId="0" applyFont="1" applyFill="1" applyBorder="1" applyAlignment="1">
      <alignment horizontal="center" vertical="center" shrinkToFit="1"/>
    </xf>
    <xf numFmtId="176" fontId="47" fillId="2" borderId="0" xfId="0" applyNumberFormat="1" applyFont="1" applyFill="1" applyAlignment="1">
      <alignment vertical="center" shrinkToFit="1"/>
    </xf>
    <xf numFmtId="0" fontId="47" fillId="0" borderId="151" xfId="0" applyFont="1" applyBorder="1" applyAlignment="1">
      <alignment horizontal="center" vertical="center"/>
    </xf>
    <xf numFmtId="0" fontId="47" fillId="0" borderId="127" xfId="0" applyFont="1" applyBorder="1" applyAlignment="1">
      <alignment horizontal="center" vertical="center"/>
    </xf>
    <xf numFmtId="0" fontId="47" fillId="0" borderId="128" xfId="0" applyFont="1" applyBorder="1" applyAlignment="1">
      <alignment horizontal="center" vertical="center"/>
    </xf>
    <xf numFmtId="0" fontId="47" fillId="0" borderId="48" xfId="0" applyFont="1" applyBorder="1" applyAlignment="1">
      <alignment horizontal="center" vertical="center"/>
    </xf>
    <xf numFmtId="178" fontId="47" fillId="0" borderId="37" xfId="0" applyNumberFormat="1" applyFont="1" applyBorder="1" applyAlignment="1">
      <alignment horizontal="center" vertical="center"/>
    </xf>
    <xf numFmtId="178" fontId="47" fillId="0" borderId="37" xfId="0" applyNumberFormat="1" applyFont="1" applyBorder="1" applyAlignment="1">
      <alignment horizontal="center" vertical="center" wrapText="1"/>
    </xf>
    <xf numFmtId="0" fontId="47" fillId="4" borderId="127" xfId="0" applyFont="1" applyFill="1" applyBorder="1" applyAlignment="1">
      <alignment horizontal="center" vertical="center"/>
    </xf>
    <xf numFmtId="0" fontId="47" fillId="4" borderId="128" xfId="0" applyFont="1" applyFill="1" applyBorder="1" applyAlignment="1">
      <alignment horizontal="center" vertical="center"/>
    </xf>
    <xf numFmtId="0" fontId="47" fillId="4" borderId="48" xfId="0" applyFont="1" applyFill="1" applyBorder="1" applyAlignment="1">
      <alignment horizontal="center" vertical="center"/>
    </xf>
    <xf numFmtId="0" fontId="47" fillId="4" borderId="37" xfId="0" applyFont="1" applyFill="1" applyBorder="1" applyAlignment="1">
      <alignment horizontal="left" vertical="center" wrapText="1"/>
    </xf>
    <xf numFmtId="178" fontId="47" fillId="4" borderId="37" xfId="0" applyNumberFormat="1" applyFont="1" applyFill="1" applyBorder="1" applyAlignment="1">
      <alignment horizontal="center" vertical="center"/>
    </xf>
    <xf numFmtId="38" fontId="47" fillId="4" borderId="37" xfId="1" applyFont="1" applyFill="1" applyBorder="1" applyAlignment="1">
      <alignment horizontal="right" vertical="center"/>
    </xf>
    <xf numFmtId="38" fontId="48" fillId="4" borderId="37" xfId="1" applyFont="1" applyFill="1" applyBorder="1" applyAlignment="1">
      <alignment horizontal="right" vertical="center"/>
    </xf>
    <xf numFmtId="0" fontId="47" fillId="4" borderId="43" xfId="0" applyFont="1" applyFill="1" applyBorder="1" applyAlignment="1">
      <alignment vertical="center"/>
    </xf>
    <xf numFmtId="0" fontId="19" fillId="0" borderId="0" xfId="0" applyFont="1" applyAlignment="1">
      <alignment vertical="center"/>
    </xf>
    <xf numFmtId="0" fontId="3" fillId="2" borderId="61" xfId="2" applyFont="1" applyFill="1" applyBorder="1" applyAlignment="1">
      <alignment horizontal="center" vertical="center"/>
    </xf>
    <xf numFmtId="49" fontId="48" fillId="0" borderId="65" xfId="0" applyNumberFormat="1" applyFont="1" applyBorder="1" applyAlignment="1">
      <alignment horizontal="center" vertical="center" wrapText="1"/>
    </xf>
    <xf numFmtId="0" fontId="19" fillId="0" borderId="22" xfId="0" applyFont="1" applyBorder="1" applyAlignment="1">
      <alignment vertical="center"/>
    </xf>
    <xf numFmtId="49" fontId="47" fillId="4" borderId="37" xfId="0" applyNumberFormat="1" applyFont="1" applyFill="1" applyBorder="1" applyAlignment="1">
      <alignment horizontal="center" vertical="center" shrinkToFit="1"/>
    </xf>
    <xf numFmtId="49" fontId="47" fillId="0" borderId="37" xfId="0" applyNumberFormat="1" applyFont="1" applyBorder="1" applyAlignment="1">
      <alignment horizontal="center" vertical="center" shrinkToFit="1"/>
    </xf>
    <xf numFmtId="0" fontId="36" fillId="2" borderId="0" xfId="0" applyFont="1" applyFill="1" applyAlignment="1">
      <alignment vertical="center"/>
    </xf>
    <xf numFmtId="0" fontId="36" fillId="2" borderId="15" xfId="0" applyFont="1" applyFill="1" applyBorder="1" applyAlignment="1">
      <alignment vertical="center"/>
    </xf>
    <xf numFmtId="49" fontId="54" fillId="0" borderId="65" xfId="0" applyNumberFormat="1" applyFont="1" applyBorder="1" applyAlignment="1">
      <alignment horizontal="center" vertical="center" wrapText="1"/>
    </xf>
    <xf numFmtId="0" fontId="36" fillId="2" borderId="16" xfId="0" applyFont="1" applyFill="1" applyBorder="1" applyAlignment="1">
      <alignment vertical="center" wrapText="1"/>
    </xf>
    <xf numFmtId="0" fontId="36" fillId="2" borderId="16" xfId="0" applyFont="1" applyFill="1" applyBorder="1" applyAlignment="1">
      <alignment vertical="center"/>
    </xf>
    <xf numFmtId="0" fontId="36" fillId="2" borderId="0" xfId="0" applyFont="1" applyFill="1" applyAlignment="1">
      <alignment vertical="center" wrapText="1"/>
    </xf>
    <xf numFmtId="0" fontId="36" fillId="2" borderId="15" xfId="0" applyFont="1" applyFill="1" applyBorder="1" applyAlignment="1">
      <alignment vertical="center" wrapText="1"/>
    </xf>
    <xf numFmtId="0" fontId="27" fillId="2" borderId="0" xfId="0" applyFont="1" applyFill="1"/>
    <xf numFmtId="0" fontId="58" fillId="2" borderId="0" xfId="0" applyFont="1" applyFill="1" applyAlignment="1">
      <alignment horizontal="centerContinuous" vertical="center"/>
    </xf>
    <xf numFmtId="0" fontId="28" fillId="0" borderId="0" xfId="2" applyFont="1" applyAlignment="1">
      <alignment horizontal="center" vertical="center" wrapText="1"/>
    </xf>
    <xf numFmtId="0" fontId="28" fillId="2" borderId="0" xfId="2" applyFont="1" applyFill="1" applyAlignment="1">
      <alignment horizontal="center" vertical="center" wrapText="1"/>
    </xf>
    <xf numFmtId="0" fontId="29" fillId="2" borderId="0" xfId="2" applyFont="1" applyFill="1" applyAlignment="1">
      <alignment horizontal="left" vertical="center" wrapText="1"/>
    </xf>
    <xf numFmtId="0" fontId="25" fillId="2" borderId="45" xfId="2" applyFont="1" applyFill="1" applyBorder="1" applyAlignment="1">
      <alignment horizontal="center" vertical="center"/>
    </xf>
    <xf numFmtId="0" fontId="60" fillId="0" borderId="37" xfId="2" applyFont="1" applyBorder="1" applyAlignment="1">
      <alignment vertical="center" wrapText="1"/>
    </xf>
    <xf numFmtId="0" fontId="60" fillId="0" borderId="37" xfId="2" applyFont="1" applyBorder="1" applyAlignment="1">
      <alignment horizontal="center" vertical="center" wrapText="1"/>
    </xf>
    <xf numFmtId="176" fontId="29" fillId="2" borderId="155" xfId="2" applyNumberFormat="1" applyFont="1" applyFill="1" applyBorder="1" applyAlignment="1">
      <alignment horizontal="center" vertical="center" wrapText="1"/>
    </xf>
    <xf numFmtId="176" fontId="30" fillId="2" borderId="157" xfId="2" applyNumberFormat="1" applyFont="1" applyFill="1" applyBorder="1" applyAlignment="1">
      <alignment horizontal="center" vertical="center" wrapText="1"/>
    </xf>
    <xf numFmtId="176" fontId="30" fillId="2" borderId="157" xfId="2" applyNumberFormat="1" applyFont="1" applyFill="1" applyBorder="1" applyAlignment="1">
      <alignment vertical="center" wrapText="1"/>
    </xf>
    <xf numFmtId="38" fontId="40" fillId="2" borderId="41" xfId="1" applyFont="1" applyFill="1" applyBorder="1" applyAlignment="1" applyProtection="1">
      <alignment horizontal="right" vertical="center"/>
    </xf>
    <xf numFmtId="38" fontId="40" fillId="2" borderId="94" xfId="1" applyFont="1" applyFill="1" applyBorder="1" applyAlignment="1" applyProtection="1">
      <alignment horizontal="right" vertical="center"/>
    </xf>
    <xf numFmtId="0" fontId="36" fillId="2" borderId="45" xfId="0" applyFont="1" applyFill="1" applyBorder="1" applyAlignment="1">
      <alignment horizontal="center" vertical="center" wrapText="1"/>
    </xf>
    <xf numFmtId="0" fontId="36" fillId="2" borderId="40" xfId="0" applyFont="1" applyFill="1" applyBorder="1" applyAlignment="1">
      <alignment horizontal="center" vertical="center"/>
    </xf>
    <xf numFmtId="0" fontId="36" fillId="2" borderId="33" xfId="0" applyFont="1" applyFill="1" applyBorder="1" applyAlignment="1">
      <alignment horizontal="center" vertical="center" textRotation="255"/>
    </xf>
    <xf numFmtId="0" fontId="36" fillId="2" borderId="9" xfId="0" applyFont="1" applyFill="1" applyBorder="1" applyAlignment="1">
      <alignment horizontal="center" vertical="center" textRotation="255"/>
    </xf>
    <xf numFmtId="0" fontId="36" fillId="2" borderId="22" xfId="0" applyFont="1" applyFill="1" applyBorder="1" applyAlignment="1">
      <alignment horizontal="center" vertical="center" textRotation="255"/>
    </xf>
    <xf numFmtId="0" fontId="36" fillId="2" borderId="0" xfId="0" applyFont="1" applyFill="1" applyAlignment="1">
      <alignment horizontal="center" vertical="center" textRotation="255"/>
    </xf>
    <xf numFmtId="0" fontId="36" fillId="2" borderId="54" xfId="0" applyFont="1" applyFill="1" applyBorder="1" applyAlignment="1">
      <alignment horizontal="center" vertical="center" textRotation="255"/>
    </xf>
    <xf numFmtId="0" fontId="36" fillId="2" borderId="29" xfId="0" applyFont="1" applyFill="1" applyBorder="1" applyAlignment="1">
      <alignment horizontal="center" vertical="center" textRotation="255"/>
    </xf>
    <xf numFmtId="0" fontId="38" fillId="2" borderId="0" xfId="0" applyFont="1" applyFill="1" applyAlignment="1">
      <alignment vertical="justify" wrapText="1"/>
    </xf>
    <xf numFmtId="0" fontId="41" fillId="2" borderId="24" xfId="0" applyFont="1" applyFill="1" applyBorder="1" applyAlignment="1">
      <alignment horizontal="center" vertical="center"/>
    </xf>
    <xf numFmtId="0" fontId="41" fillId="2" borderId="0" xfId="0" applyFont="1" applyFill="1" applyAlignment="1">
      <alignment horizontal="center" vertical="center"/>
    </xf>
    <xf numFmtId="0" fontId="41" fillId="2" borderId="31" xfId="0" applyFont="1" applyFill="1" applyBorder="1" applyAlignment="1">
      <alignment horizontal="center" vertical="center"/>
    </xf>
    <xf numFmtId="0" fontId="41" fillId="2" borderId="29" xfId="0" applyFont="1" applyFill="1" applyBorder="1" applyAlignment="1">
      <alignment horizontal="center" vertical="center"/>
    </xf>
    <xf numFmtId="0" fontId="29" fillId="0" borderId="0" xfId="0" applyFont="1" applyAlignment="1" applyProtection="1">
      <alignment vertical="center"/>
      <protection locked="0"/>
    </xf>
    <xf numFmtId="0" fontId="29" fillId="0" borderId="25" xfId="0" applyFont="1" applyBorder="1" applyAlignment="1" applyProtection="1">
      <alignment vertical="center"/>
      <protection locked="0"/>
    </xf>
    <xf numFmtId="0" fontId="29" fillId="0" borderId="29" xfId="0" applyFont="1" applyBorder="1" applyAlignment="1" applyProtection="1">
      <alignment vertical="center"/>
      <protection locked="0"/>
    </xf>
    <xf numFmtId="0" fontId="29" fillId="0" borderId="32" xfId="0" applyFont="1" applyBorder="1" applyAlignment="1" applyProtection="1">
      <alignment vertical="center"/>
      <protection locked="0"/>
    </xf>
    <xf numFmtId="0" fontId="36" fillId="2" borderId="20" xfId="0" applyFont="1" applyFill="1" applyBorder="1" applyAlignment="1">
      <alignment horizontal="center" vertical="center"/>
    </xf>
    <xf numFmtId="0" fontId="36" fillId="2" borderId="16" xfId="0" applyFont="1" applyFill="1" applyBorder="1" applyAlignment="1">
      <alignment horizontal="center" vertical="center"/>
    </xf>
    <xf numFmtId="0" fontId="36" fillId="2" borderId="26" xfId="0" applyFont="1" applyFill="1" applyBorder="1" applyAlignment="1">
      <alignment horizontal="center" vertical="center"/>
    </xf>
    <xf numFmtId="0" fontId="36" fillId="2" borderId="15" xfId="0" applyFont="1" applyFill="1" applyBorder="1" applyAlignment="1">
      <alignment horizontal="center" vertical="center"/>
    </xf>
    <xf numFmtId="0" fontId="36" fillId="2" borderId="16" xfId="0" applyFont="1" applyFill="1" applyBorder="1" applyAlignment="1" applyProtection="1">
      <alignment horizontal="left" vertical="center"/>
      <protection locked="0"/>
    </xf>
    <xf numFmtId="0" fontId="36" fillId="2" borderId="21" xfId="0" applyFont="1" applyFill="1" applyBorder="1" applyAlignment="1" applyProtection="1">
      <alignment horizontal="left" vertical="center"/>
      <protection locked="0"/>
    </xf>
    <xf numFmtId="0" fontId="36" fillId="2" borderId="15" xfId="0" applyFont="1" applyFill="1" applyBorder="1" applyAlignment="1" applyProtection="1">
      <alignment horizontal="left" vertical="center"/>
      <protection locked="0"/>
    </xf>
    <xf numFmtId="0" fontId="36" fillId="2" borderId="27" xfId="0" applyFont="1" applyFill="1" applyBorder="1" applyAlignment="1" applyProtection="1">
      <alignment horizontal="left" vertical="center"/>
      <protection locked="0"/>
    </xf>
    <xf numFmtId="176" fontId="39" fillId="2" borderId="24" xfId="0" applyNumberFormat="1" applyFont="1" applyFill="1" applyBorder="1" applyAlignment="1" applyProtection="1">
      <alignment horizontal="center" vertical="center"/>
      <protection locked="0"/>
    </xf>
    <xf numFmtId="176" fontId="39" fillId="2" borderId="0" xfId="0" applyNumberFormat="1" applyFont="1" applyFill="1" applyAlignment="1" applyProtection="1">
      <alignment horizontal="center" vertical="center"/>
      <protection locked="0"/>
    </xf>
    <xf numFmtId="176" fontId="39" fillId="2" borderId="23" xfId="0" applyNumberFormat="1" applyFont="1" applyFill="1" applyBorder="1" applyAlignment="1" applyProtection="1">
      <alignment horizontal="center" vertical="center"/>
      <protection locked="0"/>
    </xf>
    <xf numFmtId="0" fontId="57" fillId="2" borderId="24" xfId="0" applyFont="1" applyFill="1" applyBorder="1" applyAlignment="1">
      <alignment horizontal="center" vertical="center"/>
    </xf>
    <xf numFmtId="0" fontId="57" fillId="2" borderId="0" xfId="0" applyFont="1" applyFill="1" applyAlignment="1">
      <alignment horizontal="center" vertical="center"/>
    </xf>
    <xf numFmtId="0" fontId="57" fillId="2" borderId="23" xfId="0" applyFont="1" applyFill="1" applyBorder="1" applyAlignment="1">
      <alignment horizontal="center" vertical="center"/>
    </xf>
    <xf numFmtId="0" fontId="36" fillId="2" borderId="14"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20" xfId="0" applyFont="1" applyFill="1" applyBorder="1" applyAlignment="1" applyProtection="1">
      <alignment vertical="center"/>
      <protection locked="0"/>
    </xf>
    <xf numFmtId="0" fontId="36" fillId="2" borderId="16" xfId="0" applyFont="1" applyFill="1" applyBorder="1" applyAlignment="1" applyProtection="1">
      <alignment vertical="center"/>
      <protection locked="0"/>
    </xf>
    <xf numFmtId="0" fontId="36" fillId="2" borderId="19" xfId="0" applyFont="1" applyFill="1" applyBorder="1" applyAlignment="1" applyProtection="1">
      <alignment vertical="center"/>
      <protection locked="0"/>
    </xf>
    <xf numFmtId="0" fontId="36" fillId="2" borderId="24" xfId="0" applyFont="1" applyFill="1" applyBorder="1" applyAlignment="1" applyProtection="1">
      <alignment vertical="center"/>
      <protection locked="0"/>
    </xf>
    <xf numFmtId="0" fontId="36" fillId="2" borderId="0" xfId="0" applyFont="1" applyFill="1" applyAlignment="1" applyProtection="1">
      <alignment vertical="center"/>
      <protection locked="0"/>
    </xf>
    <xf numFmtId="0" fontId="36" fillId="2" borderId="23" xfId="0" applyFont="1" applyFill="1" applyBorder="1" applyAlignment="1" applyProtection="1">
      <alignment vertical="center"/>
      <protection locked="0"/>
    </xf>
    <xf numFmtId="0" fontId="36" fillId="2" borderId="31" xfId="0" applyFont="1" applyFill="1" applyBorder="1" applyAlignment="1" applyProtection="1">
      <alignment vertical="center"/>
      <protection locked="0"/>
    </xf>
    <xf numFmtId="0" fontId="36" fillId="2" borderId="29" xfId="0" applyFont="1" applyFill="1" applyBorder="1" applyAlignment="1" applyProtection="1">
      <alignment vertical="center"/>
      <protection locked="0"/>
    </xf>
    <xf numFmtId="0" fontId="36" fillId="2" borderId="30" xfId="0" applyFont="1" applyFill="1" applyBorder="1" applyAlignment="1" applyProtection="1">
      <alignment vertical="center"/>
      <protection locked="0"/>
    </xf>
    <xf numFmtId="0" fontId="36" fillId="2" borderId="35" xfId="0" applyFont="1" applyFill="1" applyBorder="1" applyAlignment="1" applyProtection="1">
      <alignment vertical="center"/>
      <protection locked="0"/>
    </xf>
    <xf numFmtId="0" fontId="36" fillId="2" borderId="9" xfId="0" applyFont="1" applyFill="1" applyBorder="1" applyAlignment="1" applyProtection="1">
      <alignment vertical="center"/>
      <protection locked="0"/>
    </xf>
    <xf numFmtId="0" fontId="36" fillId="2" borderId="36" xfId="0" applyFont="1" applyFill="1" applyBorder="1" applyAlignment="1" applyProtection="1">
      <alignment vertical="center"/>
      <protection locked="0"/>
    </xf>
    <xf numFmtId="0" fontId="36" fillId="2" borderId="26" xfId="0" applyFont="1" applyFill="1" applyBorder="1" applyAlignment="1" applyProtection="1">
      <alignment vertical="center"/>
      <protection locked="0"/>
    </xf>
    <xf numFmtId="0" fontId="36" fillId="2" borderId="15" xfId="0" applyFont="1" applyFill="1" applyBorder="1" applyAlignment="1" applyProtection="1">
      <alignment vertical="center"/>
      <protection locked="0"/>
    </xf>
    <xf numFmtId="0" fontId="36" fillId="2" borderId="8" xfId="0" applyFont="1" applyFill="1" applyBorder="1" applyAlignment="1" applyProtection="1">
      <alignment vertical="center"/>
      <protection locked="0"/>
    </xf>
    <xf numFmtId="0" fontId="36" fillId="2" borderId="37" xfId="0" applyFont="1" applyFill="1" applyBorder="1" applyAlignment="1">
      <alignment horizontal="center" vertical="center" wrapText="1"/>
    </xf>
    <xf numFmtId="0" fontId="57" fillId="2" borderId="38" xfId="0" applyFont="1" applyFill="1" applyBorder="1" applyAlignment="1">
      <alignment horizontal="center" vertical="center" wrapText="1"/>
    </xf>
    <xf numFmtId="0" fontId="57" fillId="2" borderId="37" xfId="0" applyFont="1" applyFill="1" applyBorder="1" applyAlignment="1">
      <alignment horizontal="center" vertical="center"/>
    </xf>
    <xf numFmtId="0" fontId="57" fillId="2" borderId="18" xfId="0" applyFont="1" applyFill="1" applyBorder="1" applyAlignment="1">
      <alignment horizontal="center" vertical="center"/>
    </xf>
    <xf numFmtId="0" fontId="57" fillId="2" borderId="16" xfId="0" applyFont="1" applyFill="1" applyBorder="1" applyAlignment="1">
      <alignment horizontal="center" vertical="center"/>
    </xf>
    <xf numFmtId="0" fontId="57" fillId="2" borderId="19" xfId="0" applyFont="1" applyFill="1" applyBorder="1" applyAlignment="1">
      <alignment horizontal="center" vertical="center"/>
    </xf>
    <xf numFmtId="0" fontId="36" fillId="2" borderId="10"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41" xfId="0" applyFont="1" applyFill="1" applyBorder="1" applyAlignment="1">
      <alignment horizontal="center" vertical="center"/>
    </xf>
    <xf numFmtId="0" fontId="55" fillId="2" borderId="64" xfId="0" applyFont="1" applyFill="1" applyBorder="1" applyAlignment="1">
      <alignment horizontal="center" vertical="center"/>
    </xf>
    <xf numFmtId="0" fontId="55" fillId="2" borderId="65" xfId="0" applyFont="1" applyFill="1" applyBorder="1" applyAlignment="1">
      <alignment horizontal="center" vertical="center"/>
    </xf>
    <xf numFmtId="0" fontId="55" fillId="2" borderId="67" xfId="0" applyFont="1" applyFill="1" applyBorder="1" applyAlignment="1">
      <alignment horizontal="center" vertical="center"/>
    </xf>
    <xf numFmtId="0" fontId="36" fillId="2" borderId="9" xfId="0" applyFont="1" applyFill="1" applyBorder="1" applyAlignment="1">
      <alignment horizontal="center" vertical="center"/>
    </xf>
    <xf numFmtId="49" fontId="36" fillId="2" borderId="9" xfId="0" applyNumberFormat="1" applyFont="1" applyFill="1" applyBorder="1" applyAlignment="1" applyProtection="1">
      <alignment horizontal="center" vertical="center"/>
      <protection locked="0"/>
    </xf>
    <xf numFmtId="0" fontId="36" fillId="2" borderId="9" xfId="0" applyFont="1" applyFill="1" applyBorder="1" applyAlignment="1" applyProtection="1">
      <alignment horizontal="center" vertical="center"/>
      <protection locked="0"/>
    </xf>
    <xf numFmtId="0" fontId="38" fillId="2" borderId="28" xfId="0" applyFont="1" applyFill="1" applyBorder="1" applyAlignment="1" applyProtection="1">
      <alignment horizontal="center" vertical="center"/>
      <protection locked="0"/>
    </xf>
    <xf numFmtId="0" fontId="38" fillId="2" borderId="130" xfId="0" applyFont="1" applyFill="1" applyBorder="1" applyAlignment="1" applyProtection="1">
      <alignment horizontal="center" vertical="center"/>
      <protection locked="0"/>
    </xf>
    <xf numFmtId="0" fontId="38" fillId="2" borderId="147" xfId="0" applyFont="1" applyFill="1" applyBorder="1" applyAlignment="1" applyProtection="1">
      <alignment horizontal="center" vertical="center"/>
      <protection locked="0"/>
    </xf>
    <xf numFmtId="0" fontId="36" fillId="2" borderId="0" xfId="0" applyFont="1" applyFill="1" applyAlignment="1">
      <alignment horizontal="right" vertical="center"/>
    </xf>
    <xf numFmtId="0" fontId="24" fillId="2" borderId="10" xfId="0" applyFont="1" applyFill="1" applyBorder="1" applyAlignment="1" applyProtection="1">
      <alignment vertical="center"/>
      <protection locked="0"/>
    </xf>
    <xf numFmtId="0" fontId="24" fillId="2" borderId="149" xfId="0" applyFont="1" applyFill="1" applyBorder="1" applyAlignment="1" applyProtection="1">
      <alignment vertical="center"/>
      <protection locked="0"/>
    </xf>
    <xf numFmtId="0" fontId="24" fillId="2" borderId="150" xfId="0" applyFont="1" applyFill="1" applyBorder="1" applyAlignment="1" applyProtection="1">
      <alignment vertical="center"/>
      <protection locked="0"/>
    </xf>
    <xf numFmtId="0" fontId="38" fillId="2" borderId="0" xfId="0" applyFont="1" applyFill="1" applyAlignment="1" applyProtection="1">
      <alignment vertical="center"/>
      <protection locked="0"/>
    </xf>
    <xf numFmtId="0" fontId="38" fillId="2" borderId="15" xfId="0" applyFont="1" applyFill="1" applyBorder="1" applyAlignment="1" applyProtection="1">
      <alignment vertical="center"/>
      <protection locked="0"/>
    </xf>
    <xf numFmtId="0" fontId="38" fillId="2" borderId="0" xfId="0" applyFont="1" applyFill="1" applyAlignment="1">
      <alignment horizontal="center" vertical="center"/>
    </xf>
    <xf numFmtId="0" fontId="38" fillId="2"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36" fillId="0" borderId="16" xfId="0" applyFont="1" applyBorder="1"/>
    <xf numFmtId="0" fontId="36" fillId="0" borderId="0" xfId="0" applyFont="1"/>
    <xf numFmtId="0" fontId="36" fillId="2" borderId="0" xfId="0" applyFont="1" applyFill="1" applyAlignment="1">
      <alignment vertical="center"/>
    </xf>
    <xf numFmtId="0" fontId="36" fillId="2" borderId="15" xfId="0" applyFont="1" applyFill="1" applyBorder="1" applyAlignment="1">
      <alignment vertical="center"/>
    </xf>
    <xf numFmtId="0" fontId="4" fillId="0" borderId="0" xfId="0" applyFont="1" applyAlignment="1">
      <alignment vertical="center"/>
    </xf>
    <xf numFmtId="0" fontId="38" fillId="0" borderId="0" xfId="0" applyFont="1" applyAlignment="1">
      <alignment vertical="center"/>
    </xf>
    <xf numFmtId="38" fontId="40" fillId="2" borderId="20" xfId="1" applyFont="1" applyFill="1" applyBorder="1" applyAlignment="1" applyProtection="1">
      <alignment horizontal="right" vertical="center"/>
    </xf>
    <xf numFmtId="38" fontId="40" fillId="2" borderId="16" xfId="1" applyFont="1" applyFill="1" applyBorder="1" applyAlignment="1" applyProtection="1">
      <alignment horizontal="right" vertical="center"/>
    </xf>
    <xf numFmtId="0" fontId="57" fillId="2" borderId="25" xfId="0" applyFont="1" applyFill="1" applyBorder="1" applyAlignment="1">
      <alignment horizontal="center" vertical="center"/>
    </xf>
    <xf numFmtId="0" fontId="57" fillId="0" borderId="22" xfId="0" applyFont="1" applyBorder="1" applyAlignment="1">
      <alignment horizontal="center" vertical="center"/>
    </xf>
    <xf numFmtId="0" fontId="57" fillId="0" borderId="0" xfId="0" applyFont="1" applyAlignment="1">
      <alignment horizontal="center" vertical="center"/>
    </xf>
    <xf numFmtId="0" fontId="57" fillId="0" borderId="23" xfId="0" applyFont="1" applyBorder="1" applyAlignment="1">
      <alignment horizontal="center" vertical="center"/>
    </xf>
    <xf numFmtId="0" fontId="6" fillId="2" borderId="0" xfId="0" applyFont="1" applyFill="1" applyAlignment="1">
      <alignment horizontal="center" vertical="center"/>
    </xf>
    <xf numFmtId="0" fontId="57" fillId="0" borderId="148" xfId="0" applyFont="1" applyBorder="1" applyAlignment="1">
      <alignment horizontal="center" vertical="center"/>
    </xf>
    <xf numFmtId="0" fontId="57" fillId="0" borderId="149" xfId="0" applyFont="1" applyBorder="1" applyAlignment="1">
      <alignment horizontal="center" vertical="center"/>
    </xf>
    <xf numFmtId="0" fontId="57" fillId="0" borderId="145" xfId="0" applyFont="1" applyBorder="1" applyAlignment="1">
      <alignment horizontal="center" vertical="center"/>
    </xf>
    <xf numFmtId="0" fontId="38" fillId="2" borderId="16" xfId="0" applyFont="1" applyFill="1" applyBorder="1" applyAlignment="1">
      <alignment horizontal="center" vertical="center"/>
    </xf>
    <xf numFmtId="0" fontId="38" fillId="2" borderId="21" xfId="0" applyFont="1" applyFill="1" applyBorder="1" applyAlignment="1">
      <alignment horizontal="center" vertical="center"/>
    </xf>
    <xf numFmtId="38" fontId="40" fillId="2" borderId="20" xfId="1" applyFont="1" applyFill="1" applyBorder="1" applyAlignment="1" applyProtection="1">
      <alignment horizontal="right" vertical="center"/>
      <protection locked="0"/>
    </xf>
    <xf numFmtId="38" fontId="40" fillId="2" borderId="16" xfId="1" applyFont="1" applyFill="1" applyBorder="1" applyAlignment="1" applyProtection="1">
      <alignment horizontal="right" vertical="center"/>
      <protection locked="0"/>
    </xf>
    <xf numFmtId="0" fontId="38" fillId="2" borderId="19" xfId="0" applyFont="1" applyFill="1" applyBorder="1" applyAlignment="1">
      <alignment horizontal="center" vertical="center"/>
    </xf>
    <xf numFmtId="0" fontId="4" fillId="2" borderId="0" xfId="0" applyFont="1" applyFill="1" applyAlignment="1">
      <alignment horizontal="center" vertical="center"/>
    </xf>
    <xf numFmtId="0" fontId="38" fillId="2" borderId="16" xfId="0" applyFont="1" applyFill="1" applyBorder="1" applyProtection="1">
      <protection locked="0"/>
    </xf>
    <xf numFmtId="0" fontId="38" fillId="2" borderId="0" xfId="0" applyFont="1" applyFill="1" applyProtection="1">
      <protection locked="0"/>
    </xf>
    <xf numFmtId="0" fontId="38" fillId="2" borderId="16" xfId="0" applyFont="1" applyFill="1" applyBorder="1" applyAlignment="1" applyProtection="1">
      <alignment vertical="center"/>
      <protection locked="0"/>
    </xf>
    <xf numFmtId="0" fontId="27" fillId="2" borderId="130" xfId="0" applyFont="1" applyFill="1" applyBorder="1" applyAlignment="1">
      <alignment horizontal="center" vertical="center"/>
    </xf>
    <xf numFmtId="0" fontId="36" fillId="2" borderId="28" xfId="0" applyFont="1" applyFill="1" applyBorder="1" applyAlignment="1">
      <alignment horizontal="center" vertical="center" wrapText="1"/>
    </xf>
    <xf numFmtId="0" fontId="38" fillId="2" borderId="130"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130" xfId="0" applyFont="1" applyFill="1" applyBorder="1" applyAlignment="1">
      <alignment horizontal="center" vertical="center"/>
    </xf>
    <xf numFmtId="0" fontId="27" fillId="0" borderId="0" xfId="0" applyFont="1" applyAlignment="1" applyProtection="1">
      <alignment horizontal="center" vertical="center"/>
      <protection locked="0"/>
    </xf>
    <xf numFmtId="0" fontId="36" fillId="2" borderId="0" xfId="0" applyFont="1" applyFill="1" applyAlignment="1" applyProtection="1">
      <alignment vertical="center" wrapText="1"/>
      <protection locked="0"/>
    </xf>
    <xf numFmtId="0" fontId="36" fillId="2" borderId="25" xfId="0" applyFont="1" applyFill="1" applyBorder="1" applyAlignment="1" applyProtection="1">
      <alignment vertical="center" wrapText="1"/>
      <protection locked="0"/>
    </xf>
    <xf numFmtId="0" fontId="36" fillId="2" borderId="15" xfId="0" applyFont="1" applyFill="1" applyBorder="1" applyAlignment="1" applyProtection="1">
      <alignment vertical="center" wrapText="1"/>
      <protection locked="0"/>
    </xf>
    <xf numFmtId="0" fontId="36" fillId="2" borderId="27" xfId="0" applyFont="1" applyFill="1" applyBorder="1" applyAlignment="1" applyProtection="1">
      <alignment vertical="center" wrapText="1"/>
      <protection locked="0"/>
    </xf>
    <xf numFmtId="0" fontId="36" fillId="2" borderId="0" xfId="0" applyFont="1" applyFill="1" applyAlignment="1">
      <alignment horizontal="center" vertical="center" wrapText="1"/>
    </xf>
    <xf numFmtId="0" fontId="36" fillId="2" borderId="15" xfId="0" applyFont="1" applyFill="1" applyBorder="1" applyAlignment="1">
      <alignment horizontal="center" vertical="center" wrapText="1"/>
    </xf>
    <xf numFmtId="0" fontId="36" fillId="2" borderId="0" xfId="0" applyFont="1" applyFill="1" applyAlignment="1">
      <alignment horizontal="center" vertical="center"/>
    </xf>
    <xf numFmtId="0" fontId="38" fillId="2" borderId="0" xfId="0" applyFont="1" applyFill="1" applyAlignment="1">
      <alignment horizontal="center" vertical="center" wrapText="1"/>
    </xf>
    <xf numFmtId="0" fontId="38" fillId="2" borderId="94" xfId="0" applyFont="1" applyFill="1" applyBorder="1" applyAlignment="1">
      <alignment horizontal="center" vertical="center"/>
    </xf>
    <xf numFmtId="0" fontId="38" fillId="2" borderId="45"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24" xfId="0" applyFont="1" applyFill="1" applyBorder="1" applyAlignment="1">
      <alignment horizontal="center" vertical="center"/>
    </xf>
    <xf numFmtId="0" fontId="57" fillId="2" borderId="39" xfId="0" applyFont="1" applyFill="1" applyBorder="1" applyAlignment="1">
      <alignment horizontal="center" vertical="center" wrapText="1"/>
    </xf>
    <xf numFmtId="0" fontId="57" fillId="2" borderId="40" xfId="0" applyFont="1" applyFill="1" applyBorder="1" applyAlignment="1">
      <alignment horizontal="center" vertical="center"/>
    </xf>
    <xf numFmtId="0" fontId="57" fillId="2" borderId="41" xfId="0" applyFont="1" applyFill="1" applyBorder="1" applyAlignment="1">
      <alignment horizontal="center" vertical="center"/>
    </xf>
    <xf numFmtId="0" fontId="55" fillId="2" borderId="58" xfId="0" applyFont="1" applyFill="1" applyBorder="1" applyAlignment="1">
      <alignment horizontal="center" vertical="center"/>
    </xf>
    <xf numFmtId="0" fontId="55" fillId="2" borderId="59" xfId="0" applyFont="1" applyFill="1" applyBorder="1" applyAlignment="1">
      <alignment horizontal="center" vertical="center"/>
    </xf>
    <xf numFmtId="179" fontId="56" fillId="2" borderId="67" xfId="1" applyNumberFormat="1" applyFont="1" applyFill="1" applyBorder="1" applyAlignment="1">
      <alignment horizontal="right" vertical="center"/>
    </xf>
    <xf numFmtId="179" fontId="56" fillId="2" borderId="58" xfId="1" applyNumberFormat="1" applyFont="1" applyFill="1" applyBorder="1" applyAlignment="1">
      <alignment horizontal="right" vertical="center"/>
    </xf>
    <xf numFmtId="0" fontId="38" fillId="2" borderId="95" xfId="0" applyFont="1" applyFill="1" applyBorder="1" applyAlignment="1">
      <alignment horizontal="center" vertical="center"/>
    </xf>
    <xf numFmtId="0" fontId="30" fillId="2" borderId="83" xfId="2" applyFont="1" applyFill="1" applyBorder="1" applyAlignment="1">
      <alignment horizontal="left" vertical="center" wrapText="1"/>
    </xf>
    <xf numFmtId="0" fontId="30" fillId="2" borderId="84" xfId="2" applyFont="1" applyFill="1" applyBorder="1" applyAlignment="1">
      <alignment horizontal="left" vertical="center" wrapText="1"/>
    </xf>
    <xf numFmtId="0" fontId="30" fillId="2" borderId="90" xfId="2" applyFont="1" applyFill="1" applyBorder="1" applyAlignment="1">
      <alignment horizontal="left" vertical="center" wrapText="1"/>
    </xf>
    <xf numFmtId="0" fontId="27" fillId="0" borderId="85" xfId="2" applyFont="1" applyBorder="1" applyAlignment="1">
      <alignment horizontal="center" vertical="center" textRotation="255"/>
    </xf>
    <xf numFmtId="0" fontId="27" fillId="0" borderId="89" xfId="2" applyFont="1" applyBorder="1" applyAlignment="1">
      <alignment horizontal="center" vertical="center" textRotation="255"/>
    </xf>
    <xf numFmtId="0" fontId="27" fillId="0" borderId="11" xfId="2" applyFont="1" applyBorder="1" applyAlignment="1">
      <alignment horizontal="center" vertical="center" textRotation="255"/>
    </xf>
    <xf numFmtId="0" fontId="29" fillId="0" borderId="35" xfId="2" applyFont="1" applyBorder="1" applyAlignment="1">
      <alignment vertical="center" wrapText="1"/>
    </xf>
    <xf numFmtId="0" fontId="29" fillId="0" borderId="9" xfId="2" applyFont="1" applyBorder="1" applyAlignment="1">
      <alignment vertical="center" wrapText="1"/>
    </xf>
    <xf numFmtId="0" fontId="29" fillId="0" borderId="36" xfId="2" applyFont="1" applyBorder="1" applyAlignment="1">
      <alignment vertical="center" wrapText="1"/>
    </xf>
    <xf numFmtId="0" fontId="29" fillId="0" borderId="24" xfId="2" applyFont="1" applyBorder="1" applyAlignment="1">
      <alignment vertical="center" wrapText="1"/>
    </xf>
    <xf numFmtId="0" fontId="29" fillId="0" borderId="0" xfId="2" applyFont="1" applyBorder="1" applyAlignment="1">
      <alignment vertical="center" wrapText="1"/>
    </xf>
    <xf numFmtId="0" fontId="29" fillId="0" borderId="23" xfId="2" applyFont="1" applyBorder="1" applyAlignment="1">
      <alignment vertical="center" wrapText="1"/>
    </xf>
    <xf numFmtId="0" fontId="29" fillId="0" borderId="26" xfId="2" applyFont="1" applyBorder="1" applyAlignment="1">
      <alignment vertical="center" wrapText="1"/>
    </xf>
    <xf numFmtId="0" fontId="29" fillId="0" borderId="15" xfId="2" applyFont="1" applyBorder="1" applyAlignment="1">
      <alignment vertical="center" wrapText="1"/>
    </xf>
    <xf numFmtId="0" fontId="29" fillId="0" borderId="8" xfId="2" applyFont="1" applyBorder="1" applyAlignment="1">
      <alignment vertical="center" wrapText="1"/>
    </xf>
    <xf numFmtId="0" fontId="29" fillId="0" borderId="31" xfId="2" applyFont="1" applyBorder="1" applyAlignment="1">
      <alignment vertical="center" wrapText="1"/>
    </xf>
    <xf numFmtId="0" fontId="29" fillId="0" borderId="29" xfId="2" applyFont="1" applyBorder="1" applyAlignment="1">
      <alignment vertical="center" wrapText="1"/>
    </xf>
    <xf numFmtId="0" fontId="29" fillId="0" borderId="30" xfId="2" applyFont="1" applyBorder="1" applyAlignment="1">
      <alignment vertical="center" wrapText="1"/>
    </xf>
    <xf numFmtId="0" fontId="29" fillId="2" borderId="26" xfId="2" applyFont="1" applyFill="1" applyBorder="1" applyAlignment="1">
      <alignment horizontal="left" vertical="top" wrapText="1"/>
    </xf>
    <xf numFmtId="0" fontId="29" fillId="2" borderId="15" xfId="2" applyFont="1" applyFill="1" applyBorder="1" applyAlignment="1">
      <alignment horizontal="left" vertical="top" wrapText="1"/>
    </xf>
    <xf numFmtId="0" fontId="29" fillId="2" borderId="27" xfId="2" applyFont="1" applyFill="1" applyBorder="1" applyAlignment="1">
      <alignment horizontal="left" vertical="top" wrapText="1"/>
    </xf>
    <xf numFmtId="0" fontId="32" fillId="2" borderId="86" xfId="2" applyFont="1" applyFill="1" applyBorder="1" applyAlignment="1">
      <alignment vertical="center" wrapText="1"/>
    </xf>
    <xf numFmtId="0" fontId="32" fillId="2" borderId="87" xfId="2" applyFont="1" applyFill="1" applyBorder="1" applyAlignment="1">
      <alignment vertical="center" wrapText="1"/>
    </xf>
    <xf numFmtId="0" fontId="32" fillId="2" borderId="155" xfId="2" applyFont="1" applyFill="1" applyBorder="1" applyAlignment="1">
      <alignment vertical="center" wrapText="1"/>
    </xf>
    <xf numFmtId="0" fontId="32" fillId="2" borderId="156" xfId="2" applyFont="1" applyFill="1" applyBorder="1" applyAlignment="1">
      <alignment vertical="center" wrapText="1"/>
    </xf>
    <xf numFmtId="0" fontId="23" fillId="0" borderId="29" xfId="2" applyFont="1" applyBorder="1" applyAlignment="1">
      <alignment horizontal="center" vertical="center"/>
    </xf>
    <xf numFmtId="0" fontId="9" fillId="2" borderId="0" xfId="2" applyFont="1" applyFill="1" applyAlignment="1">
      <alignment horizontal="center" vertical="center"/>
    </xf>
    <xf numFmtId="0" fontId="25" fillId="2" borderId="14" xfId="2" applyFont="1" applyFill="1" applyBorder="1" applyAlignment="1">
      <alignment horizontal="left" vertical="center" wrapText="1"/>
    </xf>
    <xf numFmtId="0" fontId="25" fillId="2" borderId="10" xfId="2" applyFont="1" applyFill="1" applyBorder="1" applyAlignment="1">
      <alignment horizontal="left" vertical="center" wrapText="1"/>
    </xf>
    <xf numFmtId="0" fontId="25" fillId="2" borderId="55" xfId="2" applyFont="1" applyFill="1" applyBorder="1" applyAlignment="1">
      <alignment horizontal="left" vertical="center" wrapText="1"/>
    </xf>
    <xf numFmtId="0" fontId="25" fillId="2" borderId="37" xfId="2" applyFont="1" applyFill="1" applyBorder="1" applyAlignment="1">
      <alignment horizontal="left" vertical="center"/>
    </xf>
    <xf numFmtId="0" fontId="25" fillId="2" borderId="28" xfId="2" applyFont="1" applyFill="1" applyBorder="1" applyAlignment="1">
      <alignment horizontal="left" vertical="center"/>
    </xf>
    <xf numFmtId="0" fontId="25" fillId="2" borderId="43" xfId="2" applyFont="1" applyFill="1" applyBorder="1" applyAlignment="1">
      <alignment horizontal="left" vertical="center"/>
    </xf>
    <xf numFmtId="0" fontId="28" fillId="0" borderId="13" xfId="2" applyFont="1" applyBorder="1" applyAlignment="1">
      <alignment horizontal="center" vertical="center" textRotation="255" wrapText="1"/>
    </xf>
    <xf numFmtId="0" fontId="28" fillId="0" borderId="38" xfId="2" applyFont="1" applyBorder="1" applyAlignment="1">
      <alignment horizontal="center" vertical="center" textRotation="255" wrapText="1"/>
    </xf>
    <xf numFmtId="0" fontId="28" fillId="0" borderId="39" xfId="2" applyFont="1" applyBorder="1" applyAlignment="1">
      <alignment horizontal="center" vertical="center" textRotation="255" wrapText="1"/>
    </xf>
    <xf numFmtId="0" fontId="61" fillId="0" borderId="13" xfId="2" applyFont="1" applyBorder="1" applyAlignment="1">
      <alignment horizontal="center" vertical="center" textRotation="255" wrapText="1"/>
    </xf>
    <xf numFmtId="0" fontId="61" fillId="0" borderId="38" xfId="2" applyFont="1" applyBorder="1" applyAlignment="1">
      <alignment horizontal="center" vertical="center" textRotation="255" wrapText="1"/>
    </xf>
    <xf numFmtId="0" fontId="61" fillId="0" borderId="39" xfId="2" applyFont="1" applyBorder="1" applyAlignment="1">
      <alignment horizontal="center" vertical="center" textRotation="255" wrapText="1"/>
    </xf>
    <xf numFmtId="0" fontId="28" fillId="2" borderId="0" xfId="2" applyFont="1" applyFill="1" applyAlignment="1">
      <alignment horizontal="center" vertical="center" wrapText="1"/>
    </xf>
    <xf numFmtId="0" fontId="29" fillId="2" borderId="0" xfId="2" applyFont="1" applyFill="1" applyAlignment="1">
      <alignment horizontal="left" vertical="center" wrapText="1"/>
    </xf>
    <xf numFmtId="0" fontId="28" fillId="2" borderId="13" xfId="2" applyFont="1" applyFill="1" applyBorder="1" applyAlignment="1">
      <alignment horizontal="center" vertical="center"/>
    </xf>
    <xf numFmtId="0" fontId="28" fillId="2" borderId="145" xfId="2" applyFont="1" applyFill="1" applyBorder="1" applyAlignment="1">
      <alignment horizontal="center" vertical="center"/>
    </xf>
    <xf numFmtId="0" fontId="28" fillId="2" borderId="14" xfId="2" applyFont="1" applyFill="1" applyBorder="1" applyAlignment="1">
      <alignment horizontal="center" vertical="center"/>
    </xf>
    <xf numFmtId="0" fontId="28" fillId="2" borderId="38" xfId="2" applyFont="1" applyFill="1" applyBorder="1" applyAlignment="1">
      <alignment horizontal="center" vertical="center"/>
    </xf>
    <xf numFmtId="0" fontId="28" fillId="2" borderId="7" xfId="2" applyFont="1" applyFill="1" applyBorder="1" applyAlignment="1">
      <alignment horizontal="center" vertical="center"/>
    </xf>
    <xf numFmtId="0" fontId="28" fillId="2" borderId="37" xfId="2" applyFont="1" applyFill="1" applyBorder="1" applyAlignment="1">
      <alignment horizontal="center" vertical="center"/>
    </xf>
    <xf numFmtId="0" fontId="28" fillId="2" borderId="39" xfId="2" applyFont="1" applyFill="1" applyBorder="1" applyAlignment="1">
      <alignment horizontal="center" vertical="center"/>
    </xf>
    <xf numFmtId="0" fontId="28" fillId="2" borderId="45" xfId="2" applyFont="1" applyFill="1" applyBorder="1" applyAlignment="1">
      <alignment horizontal="center" vertical="center"/>
    </xf>
    <xf numFmtId="0" fontId="28" fillId="2" borderId="40" xfId="2" applyFont="1" applyFill="1" applyBorder="1" applyAlignment="1">
      <alignment horizontal="center" vertical="center"/>
    </xf>
    <xf numFmtId="0" fontId="33" fillId="0" borderId="35" xfId="2" applyFont="1" applyBorder="1" applyAlignment="1">
      <alignment horizontal="center" vertical="center" wrapText="1"/>
    </xf>
    <xf numFmtId="0" fontId="33" fillId="0" borderId="36" xfId="2" applyFont="1" applyBorder="1" applyAlignment="1">
      <alignment horizontal="center" vertical="center" wrapText="1"/>
    </xf>
    <xf numFmtId="0" fontId="33" fillId="0" borderId="24" xfId="2" applyFont="1" applyBorder="1" applyAlignment="1">
      <alignment horizontal="center" vertical="center" wrapText="1"/>
    </xf>
    <xf numFmtId="0" fontId="33" fillId="0" borderId="23" xfId="2" applyFont="1" applyBorder="1" applyAlignment="1">
      <alignment horizontal="center" vertical="center" wrapText="1"/>
    </xf>
    <xf numFmtId="0" fontId="33" fillId="0" borderId="26" xfId="2" applyFont="1" applyBorder="1" applyAlignment="1">
      <alignment horizontal="center" vertical="center" wrapText="1"/>
    </xf>
    <xf numFmtId="0" fontId="33" fillId="0" borderId="8" xfId="2" applyFont="1" applyBorder="1" applyAlignment="1">
      <alignment horizontal="center" vertical="center" wrapText="1"/>
    </xf>
    <xf numFmtId="0" fontId="33" fillId="0" borderId="20" xfId="2" applyFont="1" applyBorder="1" applyAlignment="1">
      <alignment horizontal="center" vertical="center" wrapText="1"/>
    </xf>
    <xf numFmtId="0" fontId="33" fillId="0" borderId="19" xfId="2" applyFont="1" applyBorder="1" applyAlignment="1">
      <alignment horizontal="center" vertical="center" wrapText="1"/>
    </xf>
    <xf numFmtId="0" fontId="33" fillId="0" borderId="31" xfId="2" applyFont="1" applyBorder="1" applyAlignment="1">
      <alignment horizontal="center" vertical="center" wrapText="1"/>
    </xf>
    <xf numFmtId="0" fontId="33" fillId="0" borderId="30" xfId="2" applyFont="1" applyBorder="1" applyAlignment="1">
      <alignment horizontal="center" vertical="center" wrapText="1"/>
    </xf>
    <xf numFmtId="0" fontId="29" fillId="0" borderId="35" xfId="2" applyFont="1" applyBorder="1" applyAlignment="1">
      <alignment vertical="top" wrapText="1"/>
    </xf>
    <xf numFmtId="0" fontId="29" fillId="0" borderId="9" xfId="2" applyFont="1" applyBorder="1" applyAlignment="1">
      <alignment vertical="top" wrapText="1"/>
    </xf>
    <xf numFmtId="0" fontId="29" fillId="0" borderId="34" xfId="2" applyFont="1" applyBorder="1" applyAlignment="1">
      <alignment vertical="top" wrapText="1"/>
    </xf>
    <xf numFmtId="0" fontId="29" fillId="0" borderId="24" xfId="2" applyFont="1" applyBorder="1" applyAlignment="1">
      <alignment vertical="top" wrapText="1"/>
    </xf>
    <xf numFmtId="0" fontId="29" fillId="0" borderId="0" xfId="2" applyFont="1" applyAlignment="1">
      <alignment vertical="top" wrapText="1"/>
    </xf>
    <xf numFmtId="0" fontId="29" fillId="0" borderId="25" xfId="2" applyFont="1" applyBorder="1" applyAlignment="1">
      <alignment vertical="top" wrapText="1"/>
    </xf>
    <xf numFmtId="0" fontId="29" fillId="0" borderId="31" xfId="2" applyFont="1" applyBorder="1" applyAlignment="1">
      <alignment vertical="top" wrapText="1"/>
    </xf>
    <xf numFmtId="0" fontId="29" fillId="0" borderId="29" xfId="2" applyFont="1" applyBorder="1" applyAlignment="1">
      <alignment vertical="top" wrapText="1"/>
    </xf>
    <xf numFmtId="0" fontId="29" fillId="0" borderId="32" xfId="2" applyFont="1" applyBorder="1" applyAlignment="1">
      <alignment vertical="top" wrapText="1"/>
    </xf>
    <xf numFmtId="0" fontId="29" fillId="0" borderId="14" xfId="2" applyFont="1" applyBorder="1" applyAlignment="1">
      <alignment horizontal="left" vertical="top" wrapText="1"/>
    </xf>
    <xf numFmtId="0" fontId="29" fillId="0" borderId="10" xfId="2" applyFont="1" applyBorder="1" applyAlignment="1">
      <alignment horizontal="left" vertical="top" wrapText="1"/>
    </xf>
    <xf numFmtId="0" fontId="29" fillId="0" borderId="55" xfId="2" applyFont="1" applyBorder="1" applyAlignment="1">
      <alignment horizontal="left" vertical="top" wrapText="1"/>
    </xf>
    <xf numFmtId="0" fontId="29" fillId="0" borderId="37" xfId="2" applyFont="1" applyBorder="1" applyAlignment="1">
      <alignment horizontal="left" vertical="top" wrapText="1"/>
    </xf>
    <xf numFmtId="0" fontId="29" fillId="0" borderId="28" xfId="2" applyFont="1" applyBorder="1" applyAlignment="1">
      <alignment horizontal="left" vertical="top" wrapText="1"/>
    </xf>
    <xf numFmtId="0" fontId="29" fillId="0" borderId="43" xfId="2" applyFont="1" applyBorder="1" applyAlignment="1">
      <alignment horizontal="left" vertical="top" wrapText="1"/>
    </xf>
    <xf numFmtId="0" fontId="28" fillId="0" borderId="33"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22" xfId="2" applyFont="1" applyBorder="1" applyAlignment="1">
      <alignment horizontal="center" vertical="center" wrapText="1"/>
    </xf>
    <xf numFmtId="0" fontId="28" fillId="0" borderId="0" xfId="2" applyFont="1" applyAlignment="1">
      <alignment horizontal="center" vertical="center" wrapText="1"/>
    </xf>
    <xf numFmtId="0" fontId="28" fillId="0" borderId="54" xfId="2" applyFont="1" applyBorder="1" applyAlignment="1">
      <alignment horizontal="center" vertical="center" wrapText="1"/>
    </xf>
    <xf numFmtId="0" fontId="28" fillId="0" borderId="29" xfId="2" applyFont="1" applyBorder="1" applyAlignment="1">
      <alignment horizontal="center" vertical="center" wrapText="1"/>
    </xf>
    <xf numFmtId="0" fontId="28" fillId="2" borderId="70" xfId="2" applyFont="1" applyFill="1" applyBorder="1" applyAlignment="1">
      <alignment horizontal="center" vertical="top" wrapText="1"/>
    </xf>
    <xf numFmtId="0" fontId="28" fillId="2" borderId="71" xfId="2" applyFont="1" applyFill="1" applyBorder="1" applyAlignment="1">
      <alignment horizontal="center" vertical="top" wrapText="1"/>
    </xf>
    <xf numFmtId="0" fontId="28" fillId="2" borderId="72" xfId="2" applyFont="1" applyFill="1" applyBorder="1" applyAlignment="1">
      <alignment horizontal="center" vertical="top" wrapText="1"/>
    </xf>
    <xf numFmtId="0" fontId="28" fillId="2" borderId="73" xfId="2" applyFont="1" applyFill="1" applyBorder="1" applyAlignment="1">
      <alignment horizontal="center" vertical="top" wrapText="1"/>
    </xf>
    <xf numFmtId="0" fontId="28" fillId="2" borderId="0" xfId="2" applyFont="1" applyFill="1" applyAlignment="1">
      <alignment horizontal="center" vertical="top" wrapText="1"/>
    </xf>
    <xf numFmtId="0" fontId="28" fillId="2" borderId="74" xfId="2" applyFont="1" applyFill="1" applyBorder="1" applyAlignment="1">
      <alignment horizontal="center" vertical="top" wrapText="1"/>
    </xf>
    <xf numFmtId="0" fontId="28" fillId="2" borderId="75" xfId="2" applyFont="1" applyFill="1" applyBorder="1" applyAlignment="1">
      <alignment horizontal="center" vertical="top" wrapText="1"/>
    </xf>
    <xf numFmtId="0" fontId="28" fillId="2" borderId="76" xfId="2" applyFont="1" applyFill="1" applyBorder="1" applyAlignment="1">
      <alignment horizontal="center" vertical="top" wrapText="1"/>
    </xf>
    <xf numFmtId="0" fontId="28" fillId="2" borderId="77" xfId="2" applyFont="1" applyFill="1" applyBorder="1" applyAlignment="1">
      <alignment horizontal="center" vertical="top" wrapText="1"/>
    </xf>
    <xf numFmtId="0" fontId="3" fillId="2" borderId="93" xfId="2" applyFont="1" applyFill="1" applyBorder="1" applyAlignment="1">
      <alignment horizontal="center" vertical="center" wrapText="1"/>
    </xf>
    <xf numFmtId="0" fontId="3" fillId="2" borderId="92" xfId="2" applyFont="1" applyFill="1" applyBorder="1" applyAlignment="1">
      <alignment horizontal="center" vertical="center" wrapText="1"/>
    </xf>
    <xf numFmtId="0" fontId="29" fillId="2" borderId="0" xfId="2" applyFont="1" applyFill="1" applyBorder="1" applyAlignment="1">
      <alignment horizontal="left" vertical="top" wrapText="1"/>
    </xf>
    <xf numFmtId="0" fontId="29" fillId="2" borderId="25" xfId="2" applyFont="1" applyFill="1" applyBorder="1" applyAlignment="1">
      <alignment horizontal="left" vertical="top" wrapText="1"/>
    </xf>
    <xf numFmtId="0" fontId="29" fillId="0" borderId="37" xfId="2" applyFont="1" applyBorder="1" applyAlignment="1">
      <alignment horizontal="left" vertical="center" wrapText="1"/>
    </xf>
    <xf numFmtId="0" fontId="29" fillId="0" borderId="43" xfId="2" applyFont="1" applyBorder="1" applyAlignment="1">
      <alignment horizontal="left" vertical="center" wrapText="1"/>
    </xf>
    <xf numFmtId="49" fontId="28" fillId="0" borderId="0" xfId="2" applyNumberFormat="1" applyFont="1" applyAlignment="1">
      <alignment horizontal="center" vertical="center"/>
    </xf>
    <xf numFmtId="49" fontId="29" fillId="0" borderId="0" xfId="2" applyNumberFormat="1" applyFont="1" applyAlignment="1">
      <alignment horizontal="left" vertical="center"/>
    </xf>
    <xf numFmtId="0" fontId="30" fillId="2" borderId="82" xfId="2" applyFont="1" applyFill="1" applyBorder="1" applyAlignment="1">
      <alignment vertical="center" wrapText="1"/>
    </xf>
    <xf numFmtId="0" fontId="30" fillId="2" borderId="80" xfId="2" applyFont="1" applyFill="1" applyBorder="1" applyAlignment="1">
      <alignment vertical="center" wrapText="1"/>
    </xf>
    <xf numFmtId="0" fontId="30" fillId="2" borderId="91" xfId="2" applyFont="1" applyFill="1" applyBorder="1" applyAlignment="1">
      <alignment vertical="center" wrapText="1"/>
    </xf>
    <xf numFmtId="0" fontId="29" fillId="0" borderId="41" xfId="2" applyFont="1" applyBorder="1" applyAlignment="1">
      <alignment horizontal="left" vertical="top" wrapText="1"/>
    </xf>
    <xf numFmtId="0" fontId="29" fillId="0" borderId="94" xfId="2" applyFont="1" applyBorder="1" applyAlignment="1">
      <alignment horizontal="left" vertical="top" wrapText="1"/>
    </xf>
    <xf numFmtId="0" fontId="29" fillId="0" borderId="95" xfId="2" applyFont="1" applyBorder="1" applyAlignment="1">
      <alignment horizontal="left" vertical="top" wrapText="1"/>
    </xf>
    <xf numFmtId="179" fontId="25" fillId="2" borderId="41" xfId="1" applyNumberFormat="1" applyFont="1" applyFill="1" applyBorder="1" applyAlignment="1">
      <alignment horizontal="right" vertical="center"/>
    </xf>
    <xf numFmtId="179" fontId="25" fillId="2" borderId="94" xfId="1" applyNumberFormat="1" applyFont="1" applyFill="1" applyBorder="1" applyAlignment="1">
      <alignment horizontal="right" vertical="center"/>
    </xf>
    <xf numFmtId="38" fontId="25" fillId="2" borderId="41" xfId="1" applyFont="1" applyFill="1" applyBorder="1" applyAlignment="1">
      <alignment horizontal="right" vertical="center"/>
    </xf>
    <xf numFmtId="38" fontId="25" fillId="2" borderId="94" xfId="1" applyFont="1" applyFill="1" applyBorder="1" applyAlignment="1">
      <alignment horizontal="right" vertical="center"/>
    </xf>
    <xf numFmtId="0" fontId="28" fillId="2" borderId="41" xfId="2" applyFont="1" applyFill="1" applyBorder="1" applyAlignment="1">
      <alignment horizontal="center" vertical="center" wrapText="1"/>
    </xf>
    <xf numFmtId="0" fontId="28" fillId="2" borderId="94" xfId="2" applyFont="1" applyFill="1" applyBorder="1" applyAlignment="1">
      <alignment horizontal="center" vertical="center" wrapText="1"/>
    </xf>
    <xf numFmtId="0" fontId="28" fillId="2" borderId="45" xfId="2" applyFont="1" applyFill="1" applyBorder="1" applyAlignment="1">
      <alignment horizontal="center" vertical="center" wrapText="1"/>
    </xf>
    <xf numFmtId="179" fontId="25" fillId="2" borderId="41" xfId="2" applyNumberFormat="1" applyFont="1" applyFill="1" applyBorder="1" applyAlignment="1">
      <alignment horizontal="right" vertical="center"/>
    </xf>
    <xf numFmtId="179" fontId="25" fillId="2" borderId="94" xfId="2" applyNumberFormat="1" applyFont="1" applyFill="1" applyBorder="1" applyAlignment="1">
      <alignment horizontal="right" vertical="center"/>
    </xf>
    <xf numFmtId="0" fontId="29" fillId="0" borderId="40" xfId="2" applyFont="1" applyBorder="1" applyAlignment="1">
      <alignment horizontal="left" vertical="top" wrapText="1"/>
    </xf>
    <xf numFmtId="0" fontId="29" fillId="0" borderId="44" xfId="2" applyFont="1" applyBorder="1" applyAlignment="1">
      <alignment horizontal="left" vertical="top" wrapText="1"/>
    </xf>
    <xf numFmtId="0" fontId="32" fillId="2" borderId="80" xfId="2" applyFont="1" applyFill="1" applyBorder="1" applyAlignment="1">
      <alignment vertical="center" wrapText="1"/>
    </xf>
    <xf numFmtId="0" fontId="32" fillId="2" borderId="158" xfId="2" applyFont="1" applyFill="1" applyBorder="1" applyAlignment="1">
      <alignment vertical="center" wrapText="1"/>
    </xf>
    <xf numFmtId="0" fontId="32" fillId="2" borderId="159" xfId="2" applyFont="1" applyFill="1" applyBorder="1" applyAlignment="1">
      <alignment vertical="center" wrapText="1"/>
    </xf>
    <xf numFmtId="0" fontId="32" fillId="2" borderId="79" xfId="2" applyFont="1" applyFill="1" applyBorder="1" applyAlignment="1">
      <alignment vertical="center" wrapText="1"/>
    </xf>
    <xf numFmtId="0" fontId="27" fillId="0" borderId="37" xfId="2" applyFont="1" applyBorder="1" applyAlignment="1">
      <alignment vertical="center"/>
    </xf>
    <xf numFmtId="0" fontId="31" fillId="0" borderId="37" xfId="2" applyFont="1" applyBorder="1" applyAlignment="1">
      <alignment vertical="center" wrapText="1"/>
    </xf>
    <xf numFmtId="38" fontId="34" fillId="0" borderId="0" xfId="6" applyFont="1" applyBorder="1" applyAlignment="1">
      <alignment horizontal="center" vertical="center"/>
    </xf>
    <xf numFmtId="0" fontId="10" fillId="2" borderId="0" xfId="2" applyFont="1" applyFill="1" applyAlignment="1">
      <alignment horizontal="center" vertical="center" wrapText="1"/>
    </xf>
    <xf numFmtId="0" fontId="27" fillId="0" borderId="13" xfId="2" applyFont="1" applyBorder="1" applyAlignment="1">
      <alignment horizontal="distributed" vertical="center" wrapText="1" indent="3"/>
    </xf>
    <xf numFmtId="0" fontId="27" fillId="0" borderId="14" xfId="2" applyFont="1" applyBorder="1" applyAlignment="1">
      <alignment horizontal="distributed" vertical="center" wrapText="1" indent="3"/>
    </xf>
    <xf numFmtId="0" fontId="27" fillId="0" borderId="14" xfId="2" applyFont="1" applyBorder="1" applyAlignment="1">
      <alignment horizontal="left" vertical="center" wrapText="1"/>
    </xf>
    <xf numFmtId="0" fontId="27" fillId="0" borderId="10" xfId="2" applyFont="1" applyBorder="1" applyAlignment="1">
      <alignment horizontal="left" vertical="center" wrapText="1"/>
    </xf>
    <xf numFmtId="0" fontId="27" fillId="0" borderId="55" xfId="2" applyFont="1" applyBorder="1" applyAlignment="1">
      <alignment horizontal="left" vertical="center" wrapText="1"/>
    </xf>
    <xf numFmtId="0" fontId="27" fillId="0" borderId="39" xfId="2" applyFont="1" applyBorder="1" applyAlignment="1">
      <alignment horizontal="distributed" vertical="center" wrapText="1" indent="3"/>
    </xf>
    <xf numFmtId="0" fontId="27" fillId="0" borderId="40" xfId="2" applyFont="1" applyBorder="1" applyAlignment="1">
      <alignment horizontal="distributed" vertical="center" wrapText="1" indent="3"/>
    </xf>
    <xf numFmtId="0" fontId="27" fillId="0" borderId="40" xfId="2" applyFont="1" applyBorder="1" applyAlignment="1">
      <alignment horizontal="left" vertical="center" wrapText="1"/>
    </xf>
    <xf numFmtId="0" fontId="27" fillId="0" borderId="41" xfId="2" applyFont="1" applyBorder="1" applyAlignment="1">
      <alignment horizontal="left" vertical="center" wrapText="1"/>
    </xf>
    <xf numFmtId="0" fontId="27" fillId="0" borderId="44" xfId="2" applyFont="1" applyBorder="1" applyAlignment="1">
      <alignment horizontal="left" vertical="center" wrapText="1"/>
    </xf>
    <xf numFmtId="0" fontId="24" fillId="5" borderId="0" xfId="2" applyFont="1" applyFill="1" applyAlignment="1">
      <alignment horizontal="left" vertical="center" wrapText="1"/>
    </xf>
    <xf numFmtId="0" fontId="27" fillId="0" borderId="57" xfId="2" applyFont="1" applyBorder="1" applyAlignment="1">
      <alignment horizontal="center" vertical="center" wrapText="1"/>
    </xf>
    <xf numFmtId="0" fontId="27" fillId="0" borderId="96" xfId="2" applyFont="1" applyBorder="1" applyAlignment="1">
      <alignment horizontal="center" vertical="center" wrapText="1"/>
    </xf>
    <xf numFmtId="0" fontId="27" fillId="0" borderId="67" xfId="2" applyFont="1" applyBorder="1" applyAlignment="1">
      <alignment horizontal="center" vertical="center" wrapText="1"/>
    </xf>
    <xf numFmtId="0" fontId="27" fillId="0" borderId="22" xfId="2" applyFont="1" applyBorder="1" applyAlignment="1">
      <alignment horizontal="center" vertical="center" textRotation="255"/>
    </xf>
    <xf numFmtId="0" fontId="29" fillId="0" borderId="62" xfId="2" applyFont="1" applyBorder="1" applyAlignment="1">
      <alignment horizontal="left" vertical="center" wrapText="1"/>
    </xf>
    <xf numFmtId="0" fontId="29" fillId="0" borderId="97" xfId="2" applyFont="1" applyBorder="1" applyAlignment="1">
      <alignment horizontal="left" vertical="center" wrapText="1"/>
    </xf>
    <xf numFmtId="0" fontId="29" fillId="0" borderId="53" xfId="2" applyFont="1" applyBorder="1" applyAlignment="1">
      <alignment horizontal="left" vertical="center" wrapText="1"/>
    </xf>
    <xf numFmtId="0" fontId="29" fillId="0" borderId="4" xfId="2" applyFont="1" applyBorder="1" applyAlignment="1">
      <alignment horizontal="left" vertical="center" wrapText="1"/>
    </xf>
    <xf numFmtId="0" fontId="29" fillId="0" borderId="100" xfId="2" applyFont="1" applyBorder="1" applyAlignment="1">
      <alignment horizontal="left" vertical="center" wrapText="1"/>
    </xf>
    <xf numFmtId="0" fontId="29" fillId="0" borderId="101" xfId="2" applyFont="1" applyBorder="1" applyAlignment="1">
      <alignment horizontal="left" vertical="center" wrapText="1"/>
    </xf>
    <xf numFmtId="0" fontId="27" fillId="0" borderId="103" xfId="2" applyFont="1" applyBorder="1" applyAlignment="1">
      <alignment horizontal="center" vertical="center" wrapText="1"/>
    </xf>
    <xf numFmtId="0" fontId="27" fillId="0" borderId="104" xfId="2" applyFont="1" applyBorder="1" applyAlignment="1">
      <alignment horizontal="center" vertical="center" wrapText="1"/>
    </xf>
    <xf numFmtId="0" fontId="10" fillId="2" borderId="22" xfId="2" applyFont="1" applyFill="1" applyBorder="1" applyAlignment="1">
      <alignment horizontal="left" vertical="center" wrapText="1"/>
    </xf>
    <xf numFmtId="0" fontId="10" fillId="2" borderId="69" xfId="2" applyFont="1" applyFill="1" applyBorder="1" applyAlignment="1">
      <alignment horizontal="left" vertical="center" wrapText="1"/>
    </xf>
    <xf numFmtId="0" fontId="27" fillId="0" borderId="108" xfId="2" applyFont="1" applyBorder="1" applyAlignment="1">
      <alignment horizontal="center" vertical="center" wrapText="1"/>
    </xf>
    <xf numFmtId="0" fontId="27" fillId="0" borderId="109" xfId="2" applyFont="1" applyBorder="1" applyAlignment="1">
      <alignment horizontal="center" vertical="center" wrapText="1"/>
    </xf>
    <xf numFmtId="0" fontId="27" fillId="0" borderId="105" xfId="2" applyFont="1" applyBorder="1" applyAlignment="1">
      <alignment horizontal="center" vertical="center" textRotation="255"/>
    </xf>
    <xf numFmtId="0" fontId="27" fillId="0" borderId="106" xfId="2" applyFont="1" applyBorder="1" applyAlignment="1">
      <alignment horizontal="center" vertical="center" textRotation="255"/>
    </xf>
    <xf numFmtId="0" fontId="27" fillId="0" borderId="111" xfId="2" applyFont="1" applyBorder="1" applyAlignment="1">
      <alignment horizontal="center" vertical="center" wrapText="1"/>
    </xf>
    <xf numFmtId="0" fontId="27" fillId="0" borderId="112" xfId="2" applyFont="1" applyBorder="1" applyAlignment="1">
      <alignment horizontal="center" vertical="center" wrapText="1"/>
    </xf>
    <xf numFmtId="0" fontId="27" fillId="0" borderId="113" xfId="2" applyFont="1" applyBorder="1" applyAlignment="1">
      <alignment horizontal="center" vertical="center" wrapText="1"/>
    </xf>
    <xf numFmtId="0" fontId="27" fillId="0" borderId="114" xfId="2" applyFont="1" applyBorder="1" applyAlignment="1">
      <alignment horizontal="center" vertical="center" wrapText="1"/>
    </xf>
    <xf numFmtId="0" fontId="27" fillId="0" borderId="54" xfId="2" applyFont="1" applyBorder="1" applyAlignment="1">
      <alignment horizontal="center" vertical="center" wrapText="1"/>
    </xf>
    <xf numFmtId="0" fontId="27" fillId="0" borderId="30" xfId="2" applyFont="1" applyBorder="1" applyAlignment="1">
      <alignment horizontal="center" vertical="center" wrapText="1"/>
    </xf>
    <xf numFmtId="0" fontId="27" fillId="0" borderId="125" xfId="2" applyFont="1" applyBorder="1" applyAlignment="1">
      <alignment horizontal="center" vertical="center" wrapText="1"/>
    </xf>
    <xf numFmtId="0" fontId="27" fillId="0" borderId="126" xfId="2" applyFont="1" applyBorder="1" applyAlignment="1">
      <alignment horizontal="center" vertical="center" wrapText="1"/>
    </xf>
    <xf numFmtId="0" fontId="28" fillId="0" borderId="9" xfId="2" applyFont="1" applyBorder="1" applyAlignment="1">
      <alignment horizontal="left" vertical="center"/>
    </xf>
    <xf numFmtId="0" fontId="27" fillId="0" borderId="58" xfId="2" applyFont="1" applyBorder="1" applyAlignment="1">
      <alignment horizontal="center" vertical="center" wrapText="1"/>
    </xf>
    <xf numFmtId="0" fontId="27" fillId="0" borderId="118" xfId="2" applyFont="1" applyBorder="1" applyAlignment="1">
      <alignment horizontal="center" vertical="center" textRotation="255"/>
    </xf>
    <xf numFmtId="0" fontId="27" fillId="0" borderId="78" xfId="2" applyFont="1" applyBorder="1" applyAlignment="1">
      <alignment horizontal="center" vertical="center" textRotation="255"/>
    </xf>
    <xf numFmtId="0" fontId="0" fillId="0" borderId="0" xfId="0" applyAlignment="1">
      <alignment horizontal="center" vertical="center"/>
    </xf>
    <xf numFmtId="38" fontId="44" fillId="0" borderId="37" xfId="1" applyFont="1" applyBorder="1" applyAlignment="1">
      <alignment vertical="center"/>
    </xf>
    <xf numFmtId="38" fontId="44" fillId="0" borderId="40" xfId="1" applyFont="1" applyBorder="1" applyAlignment="1">
      <alignment vertical="center"/>
    </xf>
    <xf numFmtId="38" fontId="46" fillId="0" borderId="20" xfId="1" applyFont="1" applyBorder="1" applyAlignment="1">
      <alignment horizontal="center" vertical="center" wrapText="1"/>
    </xf>
    <xf numFmtId="38" fontId="46" fillId="0" borderId="21" xfId="1" applyFont="1" applyBorder="1" applyAlignment="1">
      <alignment horizontal="center" vertical="center" wrapText="1"/>
    </xf>
    <xf numFmtId="38" fontId="46" fillId="0" borderId="31" xfId="1" applyFont="1" applyBorder="1" applyAlignment="1">
      <alignment horizontal="center" vertical="center" wrapText="1"/>
    </xf>
    <xf numFmtId="38" fontId="46" fillId="0" borderId="32" xfId="1" applyFont="1" applyBorder="1" applyAlignment="1">
      <alignment horizontal="center" vertical="center" wrapText="1"/>
    </xf>
    <xf numFmtId="0" fontId="44" fillId="0" borderId="18" xfId="0" applyFont="1" applyBorder="1" applyAlignment="1">
      <alignment horizontal="center" vertical="center"/>
    </xf>
    <xf numFmtId="0" fontId="44" fillId="0" borderId="16" xfId="0" applyFont="1" applyBorder="1" applyAlignment="1">
      <alignment horizontal="center" vertical="center"/>
    </xf>
    <xf numFmtId="0" fontId="44" fillId="0" borderId="19" xfId="0" applyFont="1" applyBorder="1" applyAlignment="1">
      <alignment horizontal="center" vertical="center"/>
    </xf>
    <xf numFmtId="0" fontId="44" fillId="0" borderId="54" xfId="0" applyFont="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38" fontId="44" fillId="0" borderId="47" xfId="1" applyFont="1" applyBorder="1" applyAlignment="1">
      <alignment vertical="center"/>
    </xf>
    <xf numFmtId="38" fontId="44" fillId="0" borderId="1" xfId="1" applyFont="1" applyBorder="1" applyAlignment="1">
      <alignment vertical="center"/>
    </xf>
    <xf numFmtId="38" fontId="44" fillId="0" borderId="153" xfId="1" applyFont="1" applyBorder="1" applyAlignment="1">
      <alignment vertical="center"/>
    </xf>
    <xf numFmtId="38" fontId="44" fillId="0" borderId="154" xfId="1" applyFont="1" applyBorder="1" applyAlignment="1">
      <alignment vertical="center"/>
    </xf>
    <xf numFmtId="38" fontId="46" fillId="0" borderId="20" xfId="1" applyFont="1" applyBorder="1" applyAlignment="1">
      <alignment horizontal="center" vertical="center"/>
    </xf>
    <xf numFmtId="38" fontId="46" fillId="0" borderId="21" xfId="1" applyFont="1" applyBorder="1" applyAlignment="1">
      <alignment horizontal="center" vertical="center"/>
    </xf>
    <xf numFmtId="38" fontId="46" fillId="0" borderId="26" xfId="1" applyFont="1" applyBorder="1" applyAlignment="1">
      <alignment horizontal="center" vertical="center"/>
    </xf>
    <xf numFmtId="38" fontId="46" fillId="0" borderId="27" xfId="1" applyFont="1" applyBorder="1" applyAlignment="1">
      <alignment horizontal="center" vertical="center"/>
    </xf>
    <xf numFmtId="0" fontId="44" fillId="0" borderId="152" xfId="0" applyFont="1" applyBorder="1" applyAlignment="1">
      <alignment horizontal="center" vertical="center"/>
    </xf>
    <xf numFmtId="0" fontId="44" fillId="0" borderId="15" xfId="0" applyFont="1" applyBorder="1" applyAlignment="1">
      <alignment horizontal="center" vertical="center"/>
    </xf>
    <xf numFmtId="0" fontId="44" fillId="0" borderId="8" xfId="0" applyFont="1" applyBorder="1" applyAlignment="1">
      <alignment horizontal="center" vertical="center"/>
    </xf>
    <xf numFmtId="0" fontId="53" fillId="4" borderId="105" xfId="0" applyFont="1" applyFill="1" applyBorder="1" applyAlignment="1">
      <alignment horizontal="center" vertical="center" textRotation="255"/>
    </xf>
    <xf numFmtId="0" fontId="53" fillId="4" borderId="151" xfId="0" applyFont="1" applyFill="1" applyBorder="1" applyAlignment="1">
      <alignment horizontal="center" vertical="center" textRotation="255"/>
    </xf>
    <xf numFmtId="0" fontId="49" fillId="0" borderId="13" xfId="0" applyFont="1" applyBorder="1" applyAlignment="1">
      <alignment horizontal="center" vertical="center"/>
    </xf>
    <xf numFmtId="0" fontId="49" fillId="0" borderId="14" xfId="0" applyFont="1" applyBorder="1" applyAlignment="1">
      <alignment horizontal="center" vertical="center"/>
    </xf>
    <xf numFmtId="0" fontId="49" fillId="0" borderId="14" xfId="0" applyFont="1" applyBorder="1" applyAlignment="1">
      <alignment vertical="center" wrapText="1"/>
    </xf>
    <xf numFmtId="0" fontId="49" fillId="0" borderId="55" xfId="0" applyFont="1" applyBorder="1" applyAlignment="1">
      <alignment vertical="center" wrapText="1"/>
    </xf>
    <xf numFmtId="0" fontId="49" fillId="0" borderId="40" xfId="0" applyFont="1" applyBorder="1" applyAlignment="1">
      <alignment vertical="center" wrapText="1"/>
    </xf>
    <xf numFmtId="0" fontId="49" fillId="0" borderId="44" xfId="0" applyFont="1" applyBorder="1" applyAlignment="1">
      <alignment vertical="center" wrapText="1"/>
    </xf>
    <xf numFmtId="0" fontId="46" fillId="0" borderId="57" xfId="0" applyFont="1" applyBorder="1" applyAlignment="1">
      <alignment horizontal="center" vertical="center"/>
    </xf>
    <xf numFmtId="0" fontId="46" fillId="0" borderId="58" xfId="0" applyFont="1" applyBorder="1" applyAlignment="1">
      <alignment horizontal="center" vertical="center"/>
    </xf>
    <xf numFmtId="0" fontId="46" fillId="0" borderId="96" xfId="0" applyFont="1" applyBorder="1" applyAlignment="1">
      <alignment horizontal="center" vertical="center"/>
    </xf>
    <xf numFmtId="0" fontId="49" fillId="0" borderId="39" xfId="0" applyFont="1" applyBorder="1" applyAlignment="1">
      <alignment horizontal="center" vertical="center"/>
    </xf>
    <xf numFmtId="0" fontId="49" fillId="0" borderId="40" xfId="0" applyFont="1" applyBorder="1" applyAlignment="1">
      <alignment horizontal="center" vertical="center"/>
    </xf>
    <xf numFmtId="0" fontId="44" fillId="0" borderId="46" xfId="0" applyFont="1" applyBorder="1" applyAlignment="1">
      <alignment horizontal="center" vertical="center"/>
    </xf>
    <xf numFmtId="0" fontId="44" fillId="0" borderId="89" xfId="0" applyFont="1" applyBorder="1" applyAlignment="1">
      <alignment horizontal="center" vertical="center"/>
    </xf>
    <xf numFmtId="0" fontId="44" fillId="0" borderId="50" xfId="0" applyFont="1" applyBorder="1" applyAlignment="1">
      <alignment horizontal="center" vertical="center"/>
    </xf>
    <xf numFmtId="0" fontId="44" fillId="0" borderId="140" xfId="0" applyFont="1" applyBorder="1" applyAlignment="1">
      <alignment horizontal="center" vertical="center"/>
    </xf>
    <xf numFmtId="0" fontId="44" fillId="0" borderId="134" xfId="0" applyFont="1" applyBorder="1" applyAlignment="1">
      <alignment horizontal="center" vertical="center"/>
    </xf>
    <xf numFmtId="0" fontId="44" fillId="0" borderId="137" xfId="0" applyFont="1" applyBorder="1" applyAlignment="1">
      <alignment horizontal="center" vertical="center"/>
    </xf>
    <xf numFmtId="0" fontId="44" fillId="0" borderId="141" xfId="0" applyFont="1" applyBorder="1" applyAlignment="1">
      <alignment horizontal="center" vertical="center"/>
    </xf>
    <xf numFmtId="0" fontId="44" fillId="0" borderId="135" xfId="0" applyFont="1" applyBorder="1" applyAlignment="1">
      <alignment horizontal="center" vertical="center"/>
    </xf>
    <xf numFmtId="0" fontId="44" fillId="0" borderId="138" xfId="0" applyFont="1" applyBorder="1" applyAlignment="1">
      <alignment horizontal="center" vertical="center"/>
    </xf>
    <xf numFmtId="0" fontId="44" fillId="0" borderId="142" xfId="0" applyFont="1" applyBorder="1" applyAlignment="1">
      <alignment horizontal="center" vertical="center"/>
    </xf>
    <xf numFmtId="0" fontId="44" fillId="0" borderId="136" xfId="0" applyFont="1" applyBorder="1" applyAlignment="1">
      <alignment horizontal="center" vertical="center"/>
    </xf>
    <xf numFmtId="0" fontId="44" fillId="0" borderId="139" xfId="0" applyFont="1" applyBorder="1" applyAlignment="1">
      <alignment horizontal="center" vertical="center"/>
    </xf>
    <xf numFmtId="0" fontId="44" fillId="0" borderId="47" xfId="0" applyFont="1" applyBorder="1" applyAlignment="1">
      <alignment horizontal="left" vertical="center" wrapText="1"/>
    </xf>
    <xf numFmtId="0" fontId="44" fillId="0" borderId="68" xfId="0" applyFont="1" applyBorder="1" applyAlignment="1">
      <alignment horizontal="left" vertical="center" wrapText="1"/>
    </xf>
    <xf numFmtId="0" fontId="44" fillId="0" borderId="1" xfId="0" applyFont="1" applyBorder="1" applyAlignment="1">
      <alignment horizontal="left" vertical="center" wrapText="1"/>
    </xf>
    <xf numFmtId="0" fontId="44" fillId="0" borderId="47" xfId="0" applyFont="1" applyBorder="1" applyAlignment="1">
      <alignment horizontal="center" vertical="center" wrapText="1"/>
    </xf>
    <xf numFmtId="0" fontId="44" fillId="0" borderId="68" xfId="0" applyFont="1" applyBorder="1" applyAlignment="1">
      <alignment horizontal="center" vertical="center" wrapText="1"/>
    </xf>
    <xf numFmtId="0" fontId="44" fillId="0" borderId="1" xfId="0" applyFont="1" applyBorder="1" applyAlignment="1">
      <alignment horizontal="center" vertical="center" wrapText="1"/>
    </xf>
    <xf numFmtId="6" fontId="44" fillId="0" borderId="47" xfId="1" applyNumberFormat="1" applyFont="1" applyBorder="1" applyAlignment="1">
      <alignment vertical="center" wrapText="1"/>
    </xf>
    <xf numFmtId="6" fontId="44" fillId="0" borderId="68" xfId="1" applyNumberFormat="1" applyFont="1" applyBorder="1" applyAlignment="1">
      <alignment vertical="center" wrapText="1"/>
    </xf>
    <xf numFmtId="6" fontId="44" fillId="0" borderId="1" xfId="1" applyNumberFormat="1" applyFont="1" applyBorder="1" applyAlignment="1">
      <alignment vertical="center" wrapText="1"/>
    </xf>
    <xf numFmtId="0" fontId="51" fillId="0" borderId="85" xfId="0" applyFont="1" applyBorder="1" applyAlignment="1">
      <alignment horizontal="center" vertical="top"/>
    </xf>
    <xf numFmtId="0" fontId="51" fillId="0" borderId="132" xfId="0" applyFont="1" applyBorder="1" applyAlignment="1">
      <alignment horizontal="center" vertical="top"/>
    </xf>
    <xf numFmtId="0" fontId="51" fillId="0" borderId="133" xfId="0" applyFont="1" applyBorder="1" applyAlignment="1">
      <alignment horizontal="center" vertical="top"/>
    </xf>
    <xf numFmtId="0" fontId="44" fillId="0" borderId="67" xfId="0" applyFont="1" applyBorder="1" applyAlignment="1">
      <alignment horizontal="center" vertical="center" wrapText="1"/>
    </xf>
    <xf numFmtId="0" fontId="44" fillId="0" borderId="58" xfId="0" applyFont="1" applyBorder="1" applyAlignment="1">
      <alignment horizontal="center" vertical="center" wrapText="1"/>
    </xf>
    <xf numFmtId="0" fontId="44" fillId="0" borderId="96" xfId="0" applyFont="1" applyBorder="1" applyAlignment="1">
      <alignment horizontal="center" vertical="center" wrapText="1"/>
    </xf>
    <xf numFmtId="0" fontId="43" fillId="4" borderId="89" xfId="0" applyFont="1" applyFill="1" applyBorder="1" applyAlignment="1">
      <alignment horizontal="center" vertical="center" textRotation="255"/>
    </xf>
    <xf numFmtId="0" fontId="43" fillId="4" borderId="50" xfId="0" applyFont="1" applyFill="1" applyBorder="1" applyAlignment="1">
      <alignment horizontal="center" vertical="center" textRotation="255"/>
    </xf>
    <xf numFmtId="0" fontId="44" fillId="4" borderId="134" xfId="0" applyFont="1" applyFill="1" applyBorder="1" applyAlignment="1">
      <alignment horizontal="center" vertical="center"/>
    </xf>
    <xf numFmtId="0" fontId="44" fillId="4" borderId="137" xfId="0" applyFont="1" applyFill="1" applyBorder="1" applyAlignment="1">
      <alignment horizontal="center" vertical="center"/>
    </xf>
    <xf numFmtId="0" fontId="44" fillId="4" borderId="135" xfId="0" applyFont="1" applyFill="1" applyBorder="1" applyAlignment="1">
      <alignment horizontal="center" vertical="center"/>
    </xf>
    <xf numFmtId="0" fontId="44" fillId="4" borderId="138" xfId="0" applyFont="1" applyFill="1" applyBorder="1" applyAlignment="1">
      <alignment horizontal="center" vertical="center"/>
    </xf>
    <xf numFmtId="0" fontId="44" fillId="4" borderId="136" xfId="0" applyFont="1" applyFill="1" applyBorder="1" applyAlignment="1">
      <alignment horizontal="center" vertical="center"/>
    </xf>
    <xf numFmtId="0" fontId="44" fillId="4" borderId="139" xfId="0" applyFont="1" applyFill="1" applyBorder="1" applyAlignment="1">
      <alignment horizontal="center" vertical="center"/>
    </xf>
    <xf numFmtId="0" fontId="44" fillId="4" borderId="68" xfId="0" applyFont="1" applyFill="1" applyBorder="1" applyAlignment="1">
      <alignment horizontal="left" vertical="center" wrapText="1"/>
    </xf>
    <xf numFmtId="0" fontId="44" fillId="4" borderId="1" xfId="0" applyFont="1" applyFill="1" applyBorder="1" applyAlignment="1">
      <alignment horizontal="left" vertical="center" wrapText="1"/>
    </xf>
    <xf numFmtId="0" fontId="44" fillId="4" borderId="24" xfId="0" applyFont="1" applyFill="1" applyBorder="1" applyAlignment="1">
      <alignment horizontal="center" vertical="center" wrapText="1"/>
    </xf>
    <xf numFmtId="0" fontId="44" fillId="4" borderId="26" xfId="0" applyFont="1" applyFill="1" applyBorder="1" applyAlignment="1">
      <alignment horizontal="center" vertical="center" wrapText="1"/>
    </xf>
    <xf numFmtId="0" fontId="44" fillId="4" borderId="23" xfId="0" applyFont="1" applyFill="1" applyBorder="1" applyAlignment="1">
      <alignment horizontal="left" vertical="center" wrapText="1"/>
    </xf>
    <xf numFmtId="0" fontId="44" fillId="4" borderId="8" xfId="0" applyFont="1" applyFill="1" applyBorder="1" applyAlignment="1">
      <alignment horizontal="left" vertical="center" wrapText="1"/>
    </xf>
    <xf numFmtId="6" fontId="44" fillId="4" borderId="68" xfId="1" applyNumberFormat="1" applyFont="1" applyFill="1" applyBorder="1" applyAlignment="1">
      <alignment vertical="center" wrapText="1"/>
    </xf>
    <xf numFmtId="6" fontId="44" fillId="4" borderId="1" xfId="1" applyNumberFormat="1" applyFont="1" applyFill="1" applyBorder="1" applyAlignment="1">
      <alignment vertical="center" wrapText="1"/>
    </xf>
    <xf numFmtId="0" fontId="45" fillId="2" borderId="65" xfId="0" applyFont="1" applyFill="1" applyBorder="1" applyAlignment="1">
      <alignment horizontal="center" vertical="center" wrapText="1"/>
    </xf>
    <xf numFmtId="0" fontId="45" fillId="2" borderId="66" xfId="0" applyFont="1" applyFill="1" applyBorder="1" applyAlignment="1">
      <alignment horizontal="center" vertical="center" wrapText="1"/>
    </xf>
    <xf numFmtId="0" fontId="47" fillId="2" borderId="0" xfId="0" applyFont="1" applyFill="1" applyAlignment="1">
      <alignment vertical="center" shrinkToFit="1"/>
    </xf>
    <xf numFmtId="0" fontId="47" fillId="2" borderId="23" xfId="0" applyFont="1" applyFill="1" applyBorder="1" applyAlignment="1">
      <alignment vertical="center" shrinkToFit="1"/>
    </xf>
    <xf numFmtId="0" fontId="44" fillId="2" borderId="20" xfId="0" applyFont="1" applyFill="1" applyBorder="1" applyAlignment="1">
      <alignment horizontal="center" vertical="center" shrinkToFit="1"/>
    </xf>
    <xf numFmtId="0" fontId="44" fillId="2" borderId="16" xfId="0" applyFont="1" applyFill="1" applyBorder="1" applyAlignment="1">
      <alignment horizontal="center" vertical="center" shrinkToFit="1"/>
    </xf>
    <xf numFmtId="0" fontId="44" fillId="2" borderId="19" xfId="0" applyFont="1" applyFill="1" applyBorder="1" applyAlignment="1">
      <alignment horizontal="center" vertical="center" shrinkToFit="1"/>
    </xf>
    <xf numFmtId="0" fontId="44" fillId="2" borderId="26" xfId="0" applyFont="1" applyFill="1" applyBorder="1" applyAlignment="1">
      <alignment horizontal="center" vertical="center" shrinkToFit="1"/>
    </xf>
    <xf numFmtId="0" fontId="44" fillId="2" borderId="15" xfId="0" applyFont="1" applyFill="1" applyBorder="1" applyAlignment="1">
      <alignment horizontal="center" vertical="center" shrinkToFit="1"/>
    </xf>
    <xf numFmtId="0" fontId="44" fillId="2" borderId="8" xfId="0" applyFont="1" applyFill="1" applyBorder="1" applyAlignment="1">
      <alignment horizontal="center" vertical="center" shrinkToFit="1"/>
    </xf>
    <xf numFmtId="0" fontId="44" fillId="0" borderId="11" xfId="0" applyFont="1" applyBorder="1" applyAlignment="1">
      <alignment horizontal="center" vertical="center"/>
    </xf>
    <xf numFmtId="0" fontId="44" fillId="0" borderId="143" xfId="0" applyFont="1" applyBorder="1" applyAlignment="1">
      <alignment horizontal="center" vertical="center"/>
    </xf>
    <xf numFmtId="0" fontId="44" fillId="0" borderId="144" xfId="0" applyFont="1" applyBorder="1" applyAlignment="1">
      <alignment horizontal="center" vertical="center"/>
    </xf>
    <xf numFmtId="0" fontId="44" fillId="0" borderId="123" xfId="0" applyFont="1" applyBorder="1" applyAlignment="1">
      <alignment horizontal="center" vertical="center"/>
    </xf>
    <xf numFmtId="0" fontId="44" fillId="0" borderId="12" xfId="0" applyFont="1" applyBorder="1" applyAlignment="1">
      <alignment horizontal="left" vertical="center" wrapText="1"/>
    </xf>
    <xf numFmtId="0" fontId="44" fillId="0" borderId="12" xfId="0" applyFont="1" applyBorder="1" applyAlignment="1">
      <alignment horizontal="center" vertical="center" wrapText="1"/>
    </xf>
    <xf numFmtId="6" fontId="44" fillId="0" borderId="12" xfId="1" applyNumberFormat="1" applyFont="1" applyBorder="1" applyAlignment="1">
      <alignment vertical="center" wrapText="1"/>
    </xf>
    <xf numFmtId="0" fontId="43" fillId="0" borderId="56" xfId="0" applyFont="1" applyBorder="1" applyAlignment="1">
      <alignment horizontal="center" vertical="center" wrapText="1"/>
    </xf>
    <xf numFmtId="0" fontId="43" fillId="0" borderId="131" xfId="0" applyFont="1" applyBorder="1" applyAlignment="1">
      <alignment horizontal="center" vertical="center" wrapText="1"/>
    </xf>
    <xf numFmtId="0" fontId="43" fillId="0" borderId="6"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36" xfId="0" applyFont="1" applyBorder="1" applyAlignment="1">
      <alignment horizontal="center" vertical="center" wrapText="1"/>
    </xf>
    <xf numFmtId="0" fontId="44" fillId="4" borderId="20" xfId="0" applyFont="1" applyFill="1" applyBorder="1" applyAlignment="1">
      <alignment horizontal="center" vertical="center" shrinkToFit="1"/>
    </xf>
    <xf numFmtId="0" fontId="44" fillId="4" borderId="16" xfId="0" applyFont="1" applyFill="1" applyBorder="1" applyAlignment="1">
      <alignment horizontal="center" vertical="center" shrinkToFit="1"/>
    </xf>
    <xf numFmtId="0" fontId="44" fillId="4" borderId="19" xfId="0" applyFont="1" applyFill="1" applyBorder="1" applyAlignment="1">
      <alignment horizontal="center" vertical="center" shrinkToFit="1"/>
    </xf>
    <xf numFmtId="0" fontId="44" fillId="4" borderId="26" xfId="0" applyFont="1" applyFill="1" applyBorder="1" applyAlignment="1">
      <alignment horizontal="center" vertical="center" shrinkToFit="1"/>
    </xf>
    <xf numFmtId="0" fontId="44" fillId="4" borderId="15" xfId="0" applyFont="1" applyFill="1" applyBorder="1" applyAlignment="1">
      <alignment horizontal="center" vertical="center" shrinkToFit="1"/>
    </xf>
    <xf numFmtId="0" fontId="44" fillId="4" borderId="8" xfId="0" applyFont="1" applyFill="1" applyBorder="1" applyAlignment="1">
      <alignment horizontal="center" vertical="center" shrinkToFit="1"/>
    </xf>
    <xf numFmtId="0" fontId="47" fillId="4" borderId="0" xfId="0" applyFont="1" applyFill="1" applyAlignment="1">
      <alignment vertical="center" shrinkToFit="1"/>
    </xf>
    <xf numFmtId="0" fontId="47" fillId="4" borderId="23" xfId="0" applyFont="1" applyFill="1" applyBorder="1" applyAlignment="1">
      <alignment vertical="center" shrinkToFit="1"/>
    </xf>
    <xf numFmtId="0" fontId="43" fillId="0" borderId="2" xfId="0" applyFont="1" applyBorder="1" applyAlignment="1">
      <alignment horizontal="center" vertical="center" wrapText="1"/>
    </xf>
    <xf numFmtId="0" fontId="44" fillId="4" borderId="68"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52" fillId="4" borderId="131" xfId="0" applyFont="1" applyFill="1" applyBorder="1" applyAlignment="1">
      <alignment horizontal="center" vertical="center" wrapText="1"/>
    </xf>
    <xf numFmtId="0" fontId="52" fillId="4" borderId="2" xfId="0" applyFont="1" applyFill="1" applyBorder="1" applyAlignment="1">
      <alignment horizontal="center" vertical="center" wrapText="1"/>
    </xf>
    <xf numFmtId="0" fontId="44" fillId="2" borderId="31" xfId="0" applyFont="1" applyFill="1" applyBorder="1" applyAlignment="1">
      <alignment horizontal="center" vertical="center" shrinkToFit="1"/>
    </xf>
    <xf numFmtId="0" fontId="44" fillId="2" borderId="29" xfId="0" applyFont="1" applyFill="1" applyBorder="1" applyAlignment="1">
      <alignment horizontal="center" vertical="center" shrinkToFit="1"/>
    </xf>
    <xf numFmtId="0" fontId="44" fillId="2" borderId="30" xfId="0" applyFont="1" applyFill="1" applyBorder="1" applyAlignment="1">
      <alignment horizontal="center" vertical="center" shrinkToFit="1"/>
    </xf>
    <xf numFmtId="176" fontId="30" fillId="2" borderId="80" xfId="2" applyNumberFormat="1" applyFont="1" applyFill="1" applyBorder="1" applyAlignment="1">
      <alignment horizontal="center" vertical="center" wrapText="1"/>
    </xf>
    <xf numFmtId="176" fontId="30" fillId="2" borderId="81" xfId="2" applyNumberFormat="1" applyFont="1" applyFill="1" applyBorder="1" applyAlignment="1">
      <alignment horizontal="center" vertical="center" wrapText="1"/>
    </xf>
  </cellXfs>
  <cellStyles count="8">
    <cellStyle name="ハイパーリンク 2" xfId="7"/>
    <cellStyle name="桁区切り" xfId="1" builtinId="6"/>
    <cellStyle name="桁区切り 2" xfId="4"/>
    <cellStyle name="桁区切り 2 2" xfId="6"/>
    <cellStyle name="通貨 2" xfId="5"/>
    <cellStyle name="標準" xfId="0" builtinId="0"/>
    <cellStyle name="標準 2" xfId="2"/>
    <cellStyle name="標準 3" xfId="3"/>
  </cellStyles>
  <dxfs count="69">
    <dxf>
      <fill>
        <patternFill>
          <bgColor rgb="FFFFFF00"/>
        </patternFill>
      </fill>
    </dxf>
    <dxf>
      <fill>
        <patternFill>
          <bgColor rgb="FFFFFF00"/>
        </patternFill>
      </fill>
    </dxf>
    <dxf>
      <font>
        <color theme="1"/>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patternType="none">
          <bgColor auto="1"/>
        </patternFill>
      </fill>
    </dxf>
    <dxf>
      <fill>
        <patternFill>
          <bgColor rgb="FFFFFF00"/>
        </patternFill>
      </fill>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b/>
        <i val="0"/>
        <color rgb="FF9C0006"/>
      </font>
      <fill>
        <patternFill>
          <bgColor rgb="FFFFC7CE"/>
        </patternFill>
      </fill>
    </dxf>
    <dxf>
      <font>
        <color rgb="FF006100"/>
      </font>
      <fill>
        <patternFill>
          <bgColor rgb="FFC6EFCE"/>
        </patternFill>
      </fill>
    </dxf>
    <dxf>
      <font>
        <color rgb="FFFF0000"/>
      </font>
    </dxf>
    <dxf>
      <font>
        <color rgb="FFFF0000"/>
      </font>
    </dxf>
    <dxf>
      <font>
        <color rgb="FF00B050"/>
      </font>
      <fill>
        <patternFill patternType="none">
          <bgColor auto="1"/>
        </patternFill>
      </fill>
    </dxf>
    <dxf>
      <font>
        <color rgb="FFFF0000"/>
      </font>
    </dxf>
    <dxf>
      <font>
        <color rgb="FFFF0000"/>
      </font>
    </dxf>
    <dxf>
      <font>
        <color rgb="FF00B050"/>
      </font>
      <fill>
        <patternFill patternType="none">
          <bgColor auto="1"/>
        </patternFill>
      </fill>
    </dxf>
    <dxf>
      <font>
        <color rgb="FFFF0000"/>
      </font>
    </dxf>
    <dxf>
      <font>
        <color rgb="FFFF0000"/>
      </font>
    </dxf>
    <dxf>
      <font>
        <color rgb="FF00B05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dxf>
    <dxf>
      <font>
        <color rgb="FF00B050"/>
      </font>
    </dxf>
    <dxf>
      <font>
        <color rgb="FFFF0000"/>
      </font>
    </dxf>
    <dxf>
      <font>
        <color rgb="FF00B050"/>
      </font>
    </dxf>
    <dxf>
      <font>
        <color rgb="FFFF0000"/>
      </font>
    </dxf>
    <dxf>
      <font>
        <b/>
        <i val="0"/>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auto="1"/>
      </font>
      <fill>
        <patternFill>
          <bgColor rgb="FFFFFF00"/>
        </patternFill>
      </fill>
    </dxf>
    <dxf>
      <fill>
        <patternFill>
          <bgColor rgb="FFFFFF00"/>
        </patternFill>
      </fill>
    </dxf>
  </dxfs>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K$32" lockText="1" noThreeD="1"/>
</file>

<file path=xl/ctrlProps/ctrlProp10.xml><?xml version="1.0" encoding="utf-8"?>
<formControlPr xmlns="http://schemas.microsoft.com/office/spreadsheetml/2009/9/main" objectType="CheckBox" fmlaLink="$M$37" lockText="1" noThreeD="1"/>
</file>

<file path=xl/ctrlProps/ctrlProp100.xml><?xml version="1.0" encoding="utf-8"?>
<formControlPr xmlns="http://schemas.microsoft.com/office/spreadsheetml/2009/9/main" objectType="CheckBox" fmlaLink="$K$6" lockText="1" noThreeD="1"/>
</file>

<file path=xl/ctrlProps/ctrlProp101.xml><?xml version="1.0" encoding="utf-8"?>
<formControlPr xmlns="http://schemas.microsoft.com/office/spreadsheetml/2009/9/main" objectType="CheckBox" checked="Checked" fmlaLink="$H$6" lockText="1" noThreeD="1"/>
</file>

<file path=xl/ctrlProps/ctrlProp102.xml><?xml version="1.0" encoding="utf-8"?>
<formControlPr xmlns="http://schemas.microsoft.com/office/spreadsheetml/2009/9/main" objectType="CheckBox" fmlaLink="$K$6" lockText="1" noThreeD="1"/>
</file>

<file path=xl/ctrlProps/ctrlProp103.xml><?xml version="1.0" encoding="utf-8"?>
<formControlPr xmlns="http://schemas.microsoft.com/office/spreadsheetml/2009/9/main" objectType="CheckBox" fmlaLink="H48" lockText="1" noThreeD="1"/>
</file>

<file path=xl/ctrlProps/ctrlProp104.xml><?xml version="1.0" encoding="utf-8"?>
<formControlPr xmlns="http://schemas.microsoft.com/office/spreadsheetml/2009/9/main" objectType="CheckBox" fmlaLink="K48" lockText="1" noThreeD="1"/>
</file>

<file path=xl/ctrlProps/ctrlProp105.xml><?xml version="1.0" encoding="utf-8"?>
<formControlPr xmlns="http://schemas.microsoft.com/office/spreadsheetml/2009/9/main" objectType="CheckBox" checked="Checked" fmlaLink="$H$6" lockText="1" noThreeD="1"/>
</file>

<file path=xl/ctrlProps/ctrlProp106.xml><?xml version="1.0" encoding="utf-8"?>
<formControlPr xmlns="http://schemas.microsoft.com/office/spreadsheetml/2009/9/main" objectType="CheckBox" fmlaLink="$K$6" lockText="1" noThreeD="1"/>
</file>

<file path=xl/ctrlProps/ctrlProp107.xml><?xml version="1.0" encoding="utf-8"?>
<formControlPr xmlns="http://schemas.microsoft.com/office/spreadsheetml/2009/9/main" objectType="CheckBox" checked="Checked" fmlaLink="$H$6" lockText="1" noThreeD="1"/>
</file>

<file path=xl/ctrlProps/ctrlProp108.xml><?xml version="1.0" encoding="utf-8"?>
<formControlPr xmlns="http://schemas.microsoft.com/office/spreadsheetml/2009/9/main" objectType="CheckBox" fmlaLink="$K$6" lockText="1" noThreeD="1"/>
</file>

<file path=xl/ctrlProps/ctrlProp109.xml><?xml version="1.0" encoding="utf-8"?>
<formControlPr xmlns="http://schemas.microsoft.com/office/spreadsheetml/2009/9/main" objectType="CheckBox" fmlaLink="H45" lockText="1" noThreeD="1"/>
</file>

<file path=xl/ctrlProps/ctrlProp11.xml><?xml version="1.0" encoding="utf-8"?>
<formControlPr xmlns="http://schemas.microsoft.com/office/spreadsheetml/2009/9/main" objectType="CheckBox" fmlaLink="$R$37" lockText="1" noThreeD="1"/>
</file>

<file path=xl/ctrlProps/ctrlProp110.xml><?xml version="1.0" encoding="utf-8"?>
<formControlPr xmlns="http://schemas.microsoft.com/office/spreadsheetml/2009/9/main" objectType="CheckBox" fmlaLink="K45" lockText="1" noThreeD="1"/>
</file>

<file path=xl/ctrlProps/ctrlProp111.xml><?xml version="1.0" encoding="utf-8"?>
<formControlPr xmlns="http://schemas.microsoft.com/office/spreadsheetml/2009/9/main" objectType="CheckBox" checked="Checked" fmlaLink="$H$6" lockText="1" noThreeD="1"/>
</file>

<file path=xl/ctrlProps/ctrlProp112.xml><?xml version="1.0" encoding="utf-8"?>
<formControlPr xmlns="http://schemas.microsoft.com/office/spreadsheetml/2009/9/main" objectType="CheckBox" fmlaLink="$K$6" lockText="1" noThreeD="1"/>
</file>

<file path=xl/ctrlProps/ctrlProp113.xml><?xml version="1.0" encoding="utf-8"?>
<formControlPr xmlns="http://schemas.microsoft.com/office/spreadsheetml/2009/9/main" objectType="CheckBox" checked="Checked" fmlaLink="$H$6" lockText="1" noThreeD="1"/>
</file>

<file path=xl/ctrlProps/ctrlProp114.xml><?xml version="1.0" encoding="utf-8"?>
<formControlPr xmlns="http://schemas.microsoft.com/office/spreadsheetml/2009/9/main" objectType="CheckBox" fmlaLink="$K$6" lockText="1" noThreeD="1"/>
</file>

<file path=xl/ctrlProps/ctrlProp115.xml><?xml version="1.0" encoding="utf-8"?>
<formControlPr xmlns="http://schemas.microsoft.com/office/spreadsheetml/2009/9/main" objectType="CheckBox" fmlaLink="H51" lockText="1" noThreeD="1"/>
</file>

<file path=xl/ctrlProps/ctrlProp116.xml><?xml version="1.0" encoding="utf-8"?>
<formControlPr xmlns="http://schemas.microsoft.com/office/spreadsheetml/2009/9/main" objectType="CheckBox" fmlaLink="K51" lockText="1" noThreeD="1"/>
</file>

<file path=xl/ctrlProps/ctrlProp12.xml><?xml version="1.0" encoding="utf-8"?>
<formControlPr xmlns="http://schemas.microsoft.com/office/spreadsheetml/2009/9/main" objectType="CheckBox" fmlaLink="$E$44" lockText="1" noThreeD="1"/>
</file>

<file path=xl/ctrlProps/ctrlProp13.xml><?xml version="1.0" encoding="utf-8"?>
<formControlPr xmlns="http://schemas.microsoft.com/office/spreadsheetml/2009/9/main" objectType="CheckBox" fmlaLink="$I$44" lockText="1" noThreeD="1"/>
</file>

<file path=xl/ctrlProps/ctrlProp14.xml><?xml version="1.0" encoding="utf-8"?>
<formControlPr xmlns="http://schemas.microsoft.com/office/spreadsheetml/2009/9/main" objectType="CheckBox" fmlaLink="$N$44" lockText="1" noThreeD="1"/>
</file>

<file path=xl/ctrlProps/ctrlProp15.xml><?xml version="1.0" encoding="utf-8"?>
<formControlPr xmlns="http://schemas.microsoft.com/office/spreadsheetml/2009/9/main" objectType="CheckBox" checked="Checked" fmlaLink="H6" lockText="1" noThreeD="1"/>
</file>

<file path=xl/ctrlProps/ctrlProp16.xml><?xml version="1.0" encoding="utf-8"?>
<formControlPr xmlns="http://schemas.microsoft.com/office/spreadsheetml/2009/9/main" objectType="CheckBox" fmlaLink="K6" lockText="1" noThreeD="1"/>
</file>

<file path=xl/ctrlProps/ctrlProp17.xml><?xml version="1.0" encoding="utf-8"?>
<formControlPr xmlns="http://schemas.microsoft.com/office/spreadsheetml/2009/9/main" objectType="CheckBox" checked="Checked" fmlaLink="$H$6" lockText="1" noThreeD="1"/>
</file>

<file path=xl/ctrlProps/ctrlProp18.xml><?xml version="1.0" encoding="utf-8"?>
<formControlPr xmlns="http://schemas.microsoft.com/office/spreadsheetml/2009/9/main" objectType="CheckBox" fmlaLink="$K$6" lockText="1" noThreeD="1"/>
</file>

<file path=xl/ctrlProps/ctrlProp19.xml><?xml version="1.0" encoding="utf-8"?>
<formControlPr xmlns="http://schemas.microsoft.com/office/spreadsheetml/2009/9/main" objectType="CheckBox" checked="Checked" fmlaLink="$H$6" lockText="1" noThreeD="1"/>
</file>

<file path=xl/ctrlProps/ctrlProp2.xml><?xml version="1.0" encoding="utf-8"?>
<formControlPr xmlns="http://schemas.microsoft.com/office/spreadsheetml/2009/9/main" objectType="CheckBox" fmlaLink="$Z$32" lockText="1" noThreeD="1"/>
</file>

<file path=xl/ctrlProps/ctrlProp20.xml><?xml version="1.0" encoding="utf-8"?>
<formControlPr xmlns="http://schemas.microsoft.com/office/spreadsheetml/2009/9/main" objectType="CheckBox" fmlaLink="$K$6" lockText="1" noThreeD="1"/>
</file>

<file path=xl/ctrlProps/ctrlProp21.xml><?xml version="1.0" encoding="utf-8"?>
<formControlPr xmlns="http://schemas.microsoft.com/office/spreadsheetml/2009/9/main" objectType="CheckBox" checked="Checked" fmlaLink="$H$6" lockText="1" noThreeD="1"/>
</file>

<file path=xl/ctrlProps/ctrlProp22.xml><?xml version="1.0" encoding="utf-8"?>
<formControlPr xmlns="http://schemas.microsoft.com/office/spreadsheetml/2009/9/main" objectType="CheckBox" fmlaLink="$K$6" lockText="1" noThreeD="1"/>
</file>

<file path=xl/ctrlProps/ctrlProp23.xml><?xml version="1.0" encoding="utf-8"?>
<formControlPr xmlns="http://schemas.microsoft.com/office/spreadsheetml/2009/9/main" objectType="CheckBox" checked="Checked" fmlaLink="$H$6" lockText="1" noThreeD="1"/>
</file>

<file path=xl/ctrlProps/ctrlProp24.xml><?xml version="1.0" encoding="utf-8"?>
<formControlPr xmlns="http://schemas.microsoft.com/office/spreadsheetml/2009/9/main" objectType="CheckBox" fmlaLink="$K$6" lockText="1" noThreeD="1"/>
</file>

<file path=xl/ctrlProps/ctrlProp25.xml><?xml version="1.0" encoding="utf-8"?>
<formControlPr xmlns="http://schemas.microsoft.com/office/spreadsheetml/2009/9/main" objectType="CheckBox" checked="Checked" fmlaLink="$H$6" lockText="1" noThreeD="1"/>
</file>

<file path=xl/ctrlProps/ctrlProp26.xml><?xml version="1.0" encoding="utf-8"?>
<formControlPr xmlns="http://schemas.microsoft.com/office/spreadsheetml/2009/9/main" objectType="CheckBox" fmlaLink="$K$6" lockText="1" noThreeD="1"/>
</file>

<file path=xl/ctrlProps/ctrlProp27.xml><?xml version="1.0" encoding="utf-8"?>
<formControlPr xmlns="http://schemas.microsoft.com/office/spreadsheetml/2009/9/main" objectType="CheckBox" checked="Checked" fmlaLink="$H$6" lockText="1" noThreeD="1"/>
</file>

<file path=xl/ctrlProps/ctrlProp28.xml><?xml version="1.0" encoding="utf-8"?>
<formControlPr xmlns="http://schemas.microsoft.com/office/spreadsheetml/2009/9/main" objectType="CheckBox" fmlaLink="$K$6" lockText="1" noThreeD="1"/>
</file>

<file path=xl/ctrlProps/ctrlProp29.xml><?xml version="1.0" encoding="utf-8"?>
<formControlPr xmlns="http://schemas.microsoft.com/office/spreadsheetml/2009/9/main" objectType="CheckBox" checked="Checked" fmlaLink="$H$6" lockText="1" noThreeD="1"/>
</file>

<file path=xl/ctrlProps/ctrlProp3.xml><?xml version="1.0" encoding="utf-8"?>
<formControlPr xmlns="http://schemas.microsoft.com/office/spreadsheetml/2009/9/main" objectType="CheckBox" fmlaLink="$AO$32" lockText="1" noThreeD="1"/>
</file>

<file path=xl/ctrlProps/ctrlProp30.xml><?xml version="1.0" encoding="utf-8"?>
<formControlPr xmlns="http://schemas.microsoft.com/office/spreadsheetml/2009/9/main" objectType="CheckBox" fmlaLink="$K$6" lockText="1" noThreeD="1"/>
</file>

<file path=xl/ctrlProps/ctrlProp31.xml><?xml version="1.0" encoding="utf-8"?>
<formControlPr xmlns="http://schemas.microsoft.com/office/spreadsheetml/2009/9/main" objectType="CheckBox" checked="Checked" fmlaLink="$H$6" lockText="1" noThreeD="1"/>
</file>

<file path=xl/ctrlProps/ctrlProp32.xml><?xml version="1.0" encoding="utf-8"?>
<formControlPr xmlns="http://schemas.microsoft.com/office/spreadsheetml/2009/9/main" objectType="CheckBox" fmlaLink="$K$6" lockText="1" noThreeD="1"/>
</file>

<file path=xl/ctrlProps/ctrlProp33.xml><?xml version="1.0" encoding="utf-8"?>
<formControlPr xmlns="http://schemas.microsoft.com/office/spreadsheetml/2009/9/main" objectType="CheckBox" checked="Checked" fmlaLink="$H$6" lockText="1" noThreeD="1"/>
</file>

<file path=xl/ctrlProps/ctrlProp34.xml><?xml version="1.0" encoding="utf-8"?>
<formControlPr xmlns="http://schemas.microsoft.com/office/spreadsheetml/2009/9/main" objectType="CheckBox" fmlaLink="$K$6" lockText="1" noThreeD="1"/>
</file>

<file path=xl/ctrlProps/ctrlProp35.xml><?xml version="1.0" encoding="utf-8"?>
<formControlPr xmlns="http://schemas.microsoft.com/office/spreadsheetml/2009/9/main" objectType="CheckBox" checked="Checked" fmlaLink="$H$6" lockText="1" noThreeD="1"/>
</file>

<file path=xl/ctrlProps/ctrlProp36.xml><?xml version="1.0" encoding="utf-8"?>
<formControlPr xmlns="http://schemas.microsoft.com/office/spreadsheetml/2009/9/main" objectType="CheckBox" fmlaLink="$K$6" lockText="1" noThreeD="1"/>
</file>

<file path=xl/ctrlProps/ctrlProp37.xml><?xml version="1.0" encoding="utf-8"?>
<formControlPr xmlns="http://schemas.microsoft.com/office/spreadsheetml/2009/9/main" objectType="CheckBox" checked="Checked" fmlaLink="$H$6" lockText="1" noThreeD="1"/>
</file>

<file path=xl/ctrlProps/ctrlProp38.xml><?xml version="1.0" encoding="utf-8"?>
<formControlPr xmlns="http://schemas.microsoft.com/office/spreadsheetml/2009/9/main" objectType="CheckBox" fmlaLink="$K$6" lockText="1" noThreeD="1"/>
</file>

<file path=xl/ctrlProps/ctrlProp39.xml><?xml version="1.0" encoding="utf-8"?>
<formControlPr xmlns="http://schemas.microsoft.com/office/spreadsheetml/2009/9/main" objectType="CheckBox" checked="Checked" fmlaLink="$H$6" lockText="1" noThreeD="1"/>
</file>

<file path=xl/ctrlProps/ctrlProp4.xml><?xml version="1.0" encoding="utf-8"?>
<formControlPr xmlns="http://schemas.microsoft.com/office/spreadsheetml/2009/9/main" objectType="CheckBox" fmlaLink="$E$40" lockText="1" noThreeD="1"/>
</file>

<file path=xl/ctrlProps/ctrlProp40.xml><?xml version="1.0" encoding="utf-8"?>
<formControlPr xmlns="http://schemas.microsoft.com/office/spreadsheetml/2009/9/main" objectType="CheckBox" fmlaLink="$K$6" lockText="1" noThreeD="1"/>
</file>

<file path=xl/ctrlProps/ctrlProp41.xml><?xml version="1.0" encoding="utf-8"?>
<formControlPr xmlns="http://schemas.microsoft.com/office/spreadsheetml/2009/9/main" objectType="CheckBox" checked="Checked" fmlaLink="$H$6" lockText="1" noThreeD="1"/>
</file>

<file path=xl/ctrlProps/ctrlProp42.xml><?xml version="1.0" encoding="utf-8"?>
<formControlPr xmlns="http://schemas.microsoft.com/office/spreadsheetml/2009/9/main" objectType="CheckBox" fmlaLink="$K$6" lockText="1" noThreeD="1"/>
</file>

<file path=xl/ctrlProps/ctrlProp43.xml><?xml version="1.0" encoding="utf-8"?>
<formControlPr xmlns="http://schemas.microsoft.com/office/spreadsheetml/2009/9/main" objectType="CheckBox" checked="Checked" fmlaLink="$H$6" lockText="1" noThreeD="1"/>
</file>

<file path=xl/ctrlProps/ctrlProp44.xml><?xml version="1.0" encoding="utf-8"?>
<formControlPr xmlns="http://schemas.microsoft.com/office/spreadsheetml/2009/9/main" objectType="CheckBox" fmlaLink="$K$6" lockText="1" noThreeD="1"/>
</file>

<file path=xl/ctrlProps/ctrlProp45.xml><?xml version="1.0" encoding="utf-8"?>
<formControlPr xmlns="http://schemas.microsoft.com/office/spreadsheetml/2009/9/main" objectType="CheckBox" checked="Checked" fmlaLink="H9" lockText="1" noThreeD="1"/>
</file>

<file path=xl/ctrlProps/ctrlProp46.xml><?xml version="1.0" encoding="utf-8"?>
<formControlPr xmlns="http://schemas.microsoft.com/office/spreadsheetml/2009/9/main" objectType="CheckBox" fmlaLink="K9" lockText="1" noThreeD="1"/>
</file>

<file path=xl/ctrlProps/ctrlProp47.xml><?xml version="1.0" encoding="utf-8"?>
<formControlPr xmlns="http://schemas.microsoft.com/office/spreadsheetml/2009/9/main" objectType="CheckBox" checked="Checked" fmlaLink="$H$6" lockText="1" noThreeD="1"/>
</file>

<file path=xl/ctrlProps/ctrlProp48.xml><?xml version="1.0" encoding="utf-8"?>
<formControlPr xmlns="http://schemas.microsoft.com/office/spreadsheetml/2009/9/main" objectType="CheckBox" fmlaLink="$K$6" lockText="1" noThreeD="1"/>
</file>

<file path=xl/ctrlProps/ctrlProp49.xml><?xml version="1.0" encoding="utf-8"?>
<formControlPr xmlns="http://schemas.microsoft.com/office/spreadsheetml/2009/9/main" objectType="CheckBox" fmlaLink="H12" lockText="1" noThreeD="1"/>
</file>

<file path=xl/ctrlProps/ctrlProp5.xml><?xml version="1.0" encoding="utf-8"?>
<formControlPr xmlns="http://schemas.microsoft.com/office/spreadsheetml/2009/9/main" objectType="CheckBox" fmlaLink="$I$40" lockText="1" noThreeD="1"/>
</file>

<file path=xl/ctrlProps/ctrlProp50.xml><?xml version="1.0" encoding="utf-8"?>
<formControlPr xmlns="http://schemas.microsoft.com/office/spreadsheetml/2009/9/main" objectType="CheckBox" fmlaLink="K12" lockText="1" noThreeD="1"/>
</file>

<file path=xl/ctrlProps/ctrlProp51.xml><?xml version="1.0" encoding="utf-8"?>
<formControlPr xmlns="http://schemas.microsoft.com/office/spreadsheetml/2009/9/main" objectType="CheckBox" checked="Checked" fmlaLink="$H$6" lockText="1" noThreeD="1"/>
</file>

<file path=xl/ctrlProps/ctrlProp52.xml><?xml version="1.0" encoding="utf-8"?>
<formControlPr xmlns="http://schemas.microsoft.com/office/spreadsheetml/2009/9/main" objectType="CheckBox" fmlaLink="$K$6" lockText="1" noThreeD="1"/>
</file>

<file path=xl/ctrlProps/ctrlProp53.xml><?xml version="1.0" encoding="utf-8"?>
<formControlPr xmlns="http://schemas.microsoft.com/office/spreadsheetml/2009/9/main" objectType="CheckBox" fmlaLink="H15" lockText="1" noThreeD="1"/>
</file>

<file path=xl/ctrlProps/ctrlProp54.xml><?xml version="1.0" encoding="utf-8"?>
<formControlPr xmlns="http://schemas.microsoft.com/office/spreadsheetml/2009/9/main" objectType="CheckBox" fmlaLink="K15" lockText="1" noThreeD="1"/>
</file>

<file path=xl/ctrlProps/ctrlProp55.xml><?xml version="1.0" encoding="utf-8"?>
<formControlPr xmlns="http://schemas.microsoft.com/office/spreadsheetml/2009/9/main" objectType="CheckBox" checked="Checked" fmlaLink="$H$6" lockText="1" noThreeD="1"/>
</file>

<file path=xl/ctrlProps/ctrlProp56.xml><?xml version="1.0" encoding="utf-8"?>
<formControlPr xmlns="http://schemas.microsoft.com/office/spreadsheetml/2009/9/main" objectType="CheckBox" fmlaLink="$K$6" lockText="1" noThreeD="1"/>
</file>

<file path=xl/ctrlProps/ctrlProp57.xml><?xml version="1.0" encoding="utf-8"?>
<formControlPr xmlns="http://schemas.microsoft.com/office/spreadsheetml/2009/9/main" objectType="CheckBox" fmlaLink="H18" lockText="1" noThreeD="1"/>
</file>

<file path=xl/ctrlProps/ctrlProp58.xml><?xml version="1.0" encoding="utf-8"?>
<formControlPr xmlns="http://schemas.microsoft.com/office/spreadsheetml/2009/9/main" objectType="CheckBox" fmlaLink="K18" lockText="1" noThreeD="1"/>
</file>

<file path=xl/ctrlProps/ctrlProp59.xml><?xml version="1.0" encoding="utf-8"?>
<formControlPr xmlns="http://schemas.microsoft.com/office/spreadsheetml/2009/9/main" objectType="CheckBox" checked="Checked" fmlaLink="$H$6" lockText="1" noThreeD="1"/>
</file>

<file path=xl/ctrlProps/ctrlProp6.xml><?xml version="1.0" encoding="utf-8"?>
<formControlPr xmlns="http://schemas.microsoft.com/office/spreadsheetml/2009/9/main" objectType="CheckBox" fmlaLink="$M$40" lockText="1" noThreeD="1"/>
</file>

<file path=xl/ctrlProps/ctrlProp60.xml><?xml version="1.0" encoding="utf-8"?>
<formControlPr xmlns="http://schemas.microsoft.com/office/spreadsheetml/2009/9/main" objectType="CheckBox" fmlaLink="$K$6" lockText="1" noThreeD="1"/>
</file>

<file path=xl/ctrlProps/ctrlProp61.xml><?xml version="1.0" encoding="utf-8"?>
<formControlPr xmlns="http://schemas.microsoft.com/office/spreadsheetml/2009/9/main" objectType="CheckBox" fmlaLink="H21" lockText="1" noThreeD="1"/>
</file>

<file path=xl/ctrlProps/ctrlProp62.xml><?xml version="1.0" encoding="utf-8"?>
<formControlPr xmlns="http://schemas.microsoft.com/office/spreadsheetml/2009/9/main" objectType="CheckBox" fmlaLink="K21" lockText="1" noThreeD="1"/>
</file>

<file path=xl/ctrlProps/ctrlProp63.xml><?xml version="1.0" encoding="utf-8"?>
<formControlPr xmlns="http://schemas.microsoft.com/office/spreadsheetml/2009/9/main" objectType="CheckBox" checked="Checked" fmlaLink="$H$6" lockText="1" noThreeD="1"/>
</file>

<file path=xl/ctrlProps/ctrlProp64.xml><?xml version="1.0" encoding="utf-8"?>
<formControlPr xmlns="http://schemas.microsoft.com/office/spreadsheetml/2009/9/main" objectType="CheckBox" fmlaLink="$K$6" lockText="1" noThreeD="1"/>
</file>

<file path=xl/ctrlProps/ctrlProp65.xml><?xml version="1.0" encoding="utf-8"?>
<formControlPr xmlns="http://schemas.microsoft.com/office/spreadsheetml/2009/9/main" objectType="CheckBox" fmlaLink="H24" lockText="1" noThreeD="1"/>
</file>

<file path=xl/ctrlProps/ctrlProp66.xml><?xml version="1.0" encoding="utf-8"?>
<formControlPr xmlns="http://schemas.microsoft.com/office/spreadsheetml/2009/9/main" objectType="CheckBox" fmlaLink="K24" lockText="1" noThreeD="1"/>
</file>

<file path=xl/ctrlProps/ctrlProp67.xml><?xml version="1.0" encoding="utf-8"?>
<formControlPr xmlns="http://schemas.microsoft.com/office/spreadsheetml/2009/9/main" objectType="CheckBox" checked="Checked" fmlaLink="$H$6" lockText="1" noThreeD="1"/>
</file>

<file path=xl/ctrlProps/ctrlProp68.xml><?xml version="1.0" encoding="utf-8"?>
<formControlPr xmlns="http://schemas.microsoft.com/office/spreadsheetml/2009/9/main" objectType="CheckBox" fmlaLink="$K$6" lockText="1" noThreeD="1"/>
</file>

<file path=xl/ctrlProps/ctrlProp69.xml><?xml version="1.0" encoding="utf-8"?>
<formControlPr xmlns="http://schemas.microsoft.com/office/spreadsheetml/2009/9/main" objectType="CheckBox" fmlaLink="H27" lockText="1" noThreeD="1"/>
</file>

<file path=xl/ctrlProps/ctrlProp7.xml><?xml version="1.0" encoding="utf-8"?>
<formControlPr xmlns="http://schemas.microsoft.com/office/spreadsheetml/2009/9/main" objectType="CheckBox" fmlaLink="$R$40" lockText="1" noThreeD="1"/>
</file>

<file path=xl/ctrlProps/ctrlProp70.xml><?xml version="1.0" encoding="utf-8"?>
<formControlPr xmlns="http://schemas.microsoft.com/office/spreadsheetml/2009/9/main" objectType="CheckBox" fmlaLink="K27" lockText="1" noThreeD="1"/>
</file>

<file path=xl/ctrlProps/ctrlProp71.xml><?xml version="1.0" encoding="utf-8"?>
<formControlPr xmlns="http://schemas.microsoft.com/office/spreadsheetml/2009/9/main" objectType="CheckBox" checked="Checked" fmlaLink="$H$6" lockText="1" noThreeD="1"/>
</file>

<file path=xl/ctrlProps/ctrlProp72.xml><?xml version="1.0" encoding="utf-8"?>
<formControlPr xmlns="http://schemas.microsoft.com/office/spreadsheetml/2009/9/main" objectType="CheckBox" fmlaLink="$K$6" lockText="1" noThreeD="1"/>
</file>

<file path=xl/ctrlProps/ctrlProp73.xml><?xml version="1.0" encoding="utf-8"?>
<formControlPr xmlns="http://schemas.microsoft.com/office/spreadsheetml/2009/9/main" objectType="CheckBox" fmlaLink="H30" lockText="1" noThreeD="1"/>
</file>

<file path=xl/ctrlProps/ctrlProp74.xml><?xml version="1.0" encoding="utf-8"?>
<formControlPr xmlns="http://schemas.microsoft.com/office/spreadsheetml/2009/9/main" objectType="CheckBox" fmlaLink="K30" lockText="1" noThreeD="1"/>
</file>

<file path=xl/ctrlProps/ctrlProp75.xml><?xml version="1.0" encoding="utf-8"?>
<formControlPr xmlns="http://schemas.microsoft.com/office/spreadsheetml/2009/9/main" objectType="CheckBox" checked="Checked" fmlaLink="$H$6" lockText="1" noThreeD="1"/>
</file>

<file path=xl/ctrlProps/ctrlProp76.xml><?xml version="1.0" encoding="utf-8"?>
<formControlPr xmlns="http://schemas.microsoft.com/office/spreadsheetml/2009/9/main" objectType="CheckBox" fmlaLink="$K$6" lockText="1" noThreeD="1"/>
</file>

<file path=xl/ctrlProps/ctrlProp77.xml><?xml version="1.0" encoding="utf-8"?>
<formControlPr xmlns="http://schemas.microsoft.com/office/spreadsheetml/2009/9/main" objectType="CheckBox" fmlaLink="H33" lockText="1" noThreeD="1"/>
</file>

<file path=xl/ctrlProps/ctrlProp78.xml><?xml version="1.0" encoding="utf-8"?>
<formControlPr xmlns="http://schemas.microsoft.com/office/spreadsheetml/2009/9/main" objectType="CheckBox" fmlaLink="K33" lockText="1" noThreeD="1"/>
</file>

<file path=xl/ctrlProps/ctrlProp79.xml><?xml version="1.0" encoding="utf-8"?>
<formControlPr xmlns="http://schemas.microsoft.com/office/spreadsheetml/2009/9/main" objectType="CheckBox" checked="Checked" fmlaLink="$H$6" lockText="1" noThreeD="1"/>
</file>

<file path=xl/ctrlProps/ctrlProp8.xml><?xml version="1.0" encoding="utf-8"?>
<formControlPr xmlns="http://schemas.microsoft.com/office/spreadsheetml/2009/9/main" objectType="CheckBox" fmlaLink="$E$37" lockText="1" noThreeD="1"/>
</file>

<file path=xl/ctrlProps/ctrlProp80.xml><?xml version="1.0" encoding="utf-8"?>
<formControlPr xmlns="http://schemas.microsoft.com/office/spreadsheetml/2009/9/main" objectType="CheckBox" fmlaLink="$K$6" lockText="1" noThreeD="1"/>
</file>

<file path=xl/ctrlProps/ctrlProp81.xml><?xml version="1.0" encoding="utf-8"?>
<formControlPr xmlns="http://schemas.microsoft.com/office/spreadsheetml/2009/9/main" objectType="CheckBox" fmlaLink="H36" lockText="1" noThreeD="1"/>
</file>

<file path=xl/ctrlProps/ctrlProp82.xml><?xml version="1.0" encoding="utf-8"?>
<formControlPr xmlns="http://schemas.microsoft.com/office/spreadsheetml/2009/9/main" objectType="CheckBox" fmlaLink="K36" lockText="1" noThreeD="1"/>
</file>

<file path=xl/ctrlProps/ctrlProp83.xml><?xml version="1.0" encoding="utf-8"?>
<formControlPr xmlns="http://schemas.microsoft.com/office/spreadsheetml/2009/9/main" objectType="CheckBox" checked="Checked" fmlaLink="$H$6" lockText="1" noThreeD="1"/>
</file>

<file path=xl/ctrlProps/ctrlProp84.xml><?xml version="1.0" encoding="utf-8"?>
<formControlPr xmlns="http://schemas.microsoft.com/office/spreadsheetml/2009/9/main" objectType="CheckBox" fmlaLink="$K$6" lockText="1" noThreeD="1"/>
</file>

<file path=xl/ctrlProps/ctrlProp85.xml><?xml version="1.0" encoding="utf-8"?>
<formControlPr xmlns="http://schemas.microsoft.com/office/spreadsheetml/2009/9/main" objectType="CheckBox" fmlaLink="H39" lockText="1" noThreeD="1"/>
</file>

<file path=xl/ctrlProps/ctrlProp86.xml><?xml version="1.0" encoding="utf-8"?>
<formControlPr xmlns="http://schemas.microsoft.com/office/spreadsheetml/2009/9/main" objectType="CheckBox" fmlaLink="K39" lockText="1" noThreeD="1"/>
</file>

<file path=xl/ctrlProps/ctrlProp87.xml><?xml version="1.0" encoding="utf-8"?>
<formControlPr xmlns="http://schemas.microsoft.com/office/spreadsheetml/2009/9/main" objectType="CheckBox" checked="Checked" fmlaLink="$H$6" lockText="1" noThreeD="1"/>
</file>

<file path=xl/ctrlProps/ctrlProp88.xml><?xml version="1.0" encoding="utf-8"?>
<formControlPr xmlns="http://schemas.microsoft.com/office/spreadsheetml/2009/9/main" objectType="CheckBox" fmlaLink="$K$6" lockText="1" noThreeD="1"/>
</file>

<file path=xl/ctrlProps/ctrlProp89.xml><?xml version="1.0" encoding="utf-8"?>
<formControlPr xmlns="http://schemas.microsoft.com/office/spreadsheetml/2009/9/main" objectType="CheckBox" fmlaLink="H42" lockText="1" noThreeD="1"/>
</file>

<file path=xl/ctrlProps/ctrlProp9.xml><?xml version="1.0" encoding="utf-8"?>
<formControlPr xmlns="http://schemas.microsoft.com/office/spreadsheetml/2009/9/main" objectType="CheckBox" fmlaLink="$I$37" lockText="1" noThreeD="1"/>
</file>

<file path=xl/ctrlProps/ctrlProp90.xml><?xml version="1.0" encoding="utf-8"?>
<formControlPr xmlns="http://schemas.microsoft.com/office/spreadsheetml/2009/9/main" objectType="CheckBox" fmlaLink="K42" lockText="1" noThreeD="1"/>
</file>

<file path=xl/ctrlProps/ctrlProp91.xml><?xml version="1.0" encoding="utf-8"?>
<formControlPr xmlns="http://schemas.microsoft.com/office/spreadsheetml/2009/9/main" objectType="CheckBox" checked="Checked" fmlaLink="$H$6" lockText="1" noThreeD="1"/>
</file>

<file path=xl/ctrlProps/ctrlProp92.xml><?xml version="1.0" encoding="utf-8"?>
<formControlPr xmlns="http://schemas.microsoft.com/office/spreadsheetml/2009/9/main" objectType="CheckBox" fmlaLink="$K$6" lockText="1" noThreeD="1"/>
</file>

<file path=xl/ctrlProps/ctrlProp93.xml><?xml version="1.0" encoding="utf-8"?>
<formControlPr xmlns="http://schemas.microsoft.com/office/spreadsheetml/2009/9/main" objectType="CheckBox" checked="Checked" fmlaLink="H6" lockText="1" noThreeD="1"/>
</file>

<file path=xl/ctrlProps/ctrlProp94.xml><?xml version="1.0" encoding="utf-8"?>
<formControlPr xmlns="http://schemas.microsoft.com/office/spreadsheetml/2009/9/main" objectType="CheckBox" fmlaLink="K6" lockText="1" noThreeD="1"/>
</file>

<file path=xl/ctrlProps/ctrlProp95.xml><?xml version="1.0" encoding="utf-8"?>
<formControlPr xmlns="http://schemas.microsoft.com/office/spreadsheetml/2009/9/main" objectType="CheckBox" checked="Checked" fmlaLink="$H$6" lockText="1" noThreeD="1"/>
</file>

<file path=xl/ctrlProps/ctrlProp96.xml><?xml version="1.0" encoding="utf-8"?>
<formControlPr xmlns="http://schemas.microsoft.com/office/spreadsheetml/2009/9/main" objectType="CheckBox" fmlaLink="$K$6" lockText="1" noThreeD="1"/>
</file>

<file path=xl/ctrlProps/ctrlProp97.xml><?xml version="1.0" encoding="utf-8"?>
<formControlPr xmlns="http://schemas.microsoft.com/office/spreadsheetml/2009/9/main" objectType="CheckBox" checked="Checked" fmlaLink="H6" lockText="1" noThreeD="1"/>
</file>

<file path=xl/ctrlProps/ctrlProp98.xml><?xml version="1.0" encoding="utf-8"?>
<formControlPr xmlns="http://schemas.microsoft.com/office/spreadsheetml/2009/9/main" objectType="CheckBox" fmlaLink="K6" lockText="1" noThreeD="1"/>
</file>

<file path=xl/ctrlProps/ctrlProp99.xml><?xml version="1.0" encoding="utf-8"?>
<formControlPr xmlns="http://schemas.microsoft.com/office/spreadsheetml/2009/9/main" objectType="CheckBox" checked="Checked" fmlaLink="$H$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31</xdr:row>
          <xdr:rowOff>104775</xdr:rowOff>
        </xdr:from>
        <xdr:to>
          <xdr:col>12</xdr:col>
          <xdr:colOff>38100</xdr:colOff>
          <xdr:row>31</xdr:row>
          <xdr:rowOff>400050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31</xdr:row>
          <xdr:rowOff>104775</xdr:rowOff>
        </xdr:from>
        <xdr:to>
          <xdr:col>27</xdr:col>
          <xdr:colOff>47625</xdr:colOff>
          <xdr:row>31</xdr:row>
          <xdr:rowOff>400050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31</xdr:row>
          <xdr:rowOff>104775</xdr:rowOff>
        </xdr:from>
        <xdr:to>
          <xdr:col>42</xdr:col>
          <xdr:colOff>28575</xdr:colOff>
          <xdr:row>31</xdr:row>
          <xdr:rowOff>400050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36</xdr:row>
          <xdr:rowOff>57150</xdr:rowOff>
        </xdr:from>
        <xdr:to>
          <xdr:col>4</xdr:col>
          <xdr:colOff>295275</xdr:colOff>
          <xdr:row>36</xdr:row>
          <xdr:rowOff>276225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57150</xdr:rowOff>
        </xdr:from>
        <xdr:to>
          <xdr:col>8</xdr:col>
          <xdr:colOff>285750</xdr:colOff>
          <xdr:row>36</xdr:row>
          <xdr:rowOff>276225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36</xdr:row>
          <xdr:rowOff>57150</xdr:rowOff>
        </xdr:from>
        <xdr:to>
          <xdr:col>12</xdr:col>
          <xdr:colOff>285750</xdr:colOff>
          <xdr:row>36</xdr:row>
          <xdr:rowOff>276225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36</xdr:row>
          <xdr:rowOff>57150</xdr:rowOff>
        </xdr:from>
        <xdr:to>
          <xdr:col>17</xdr:col>
          <xdr:colOff>295275</xdr:colOff>
          <xdr:row>36</xdr:row>
          <xdr:rowOff>276225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39</xdr:row>
          <xdr:rowOff>57150</xdr:rowOff>
        </xdr:from>
        <xdr:to>
          <xdr:col>4</xdr:col>
          <xdr:colOff>285750</xdr:colOff>
          <xdr:row>39</xdr:row>
          <xdr:rowOff>276225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57150</xdr:rowOff>
        </xdr:from>
        <xdr:to>
          <xdr:col>8</xdr:col>
          <xdr:colOff>295275</xdr:colOff>
          <xdr:row>39</xdr:row>
          <xdr:rowOff>276225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39</xdr:row>
          <xdr:rowOff>57150</xdr:rowOff>
        </xdr:from>
        <xdr:to>
          <xdr:col>12</xdr:col>
          <xdr:colOff>295275</xdr:colOff>
          <xdr:row>39</xdr:row>
          <xdr:rowOff>276225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39</xdr:row>
          <xdr:rowOff>57150</xdr:rowOff>
        </xdr:from>
        <xdr:to>
          <xdr:col>17</xdr:col>
          <xdr:colOff>295275</xdr:colOff>
          <xdr:row>39</xdr:row>
          <xdr:rowOff>276225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43</xdr:row>
          <xdr:rowOff>66675</xdr:rowOff>
        </xdr:from>
        <xdr:to>
          <xdr:col>4</xdr:col>
          <xdr:colOff>285750</xdr:colOff>
          <xdr:row>43</xdr:row>
          <xdr:rowOff>285750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43</xdr:row>
          <xdr:rowOff>57150</xdr:rowOff>
        </xdr:from>
        <xdr:to>
          <xdr:col>8</xdr:col>
          <xdr:colOff>285750</xdr:colOff>
          <xdr:row>43</xdr:row>
          <xdr:rowOff>276225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43</xdr:row>
          <xdr:rowOff>57150</xdr:rowOff>
        </xdr:from>
        <xdr:to>
          <xdr:col>14</xdr:col>
          <xdr:colOff>85725</xdr:colOff>
          <xdr:row>43</xdr:row>
          <xdr:rowOff>276225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189004</xdr:colOff>
      <xdr:row>23</xdr:row>
      <xdr:rowOff>298636</xdr:rowOff>
    </xdr:from>
    <xdr:to>
      <xdr:col>9</xdr:col>
      <xdr:colOff>203254</xdr:colOff>
      <xdr:row>28</xdr:row>
      <xdr:rowOff>286310</xdr:rowOff>
    </xdr:to>
    <xdr:sp macro="" textlink="">
      <xdr:nvSpPr>
        <xdr:cNvPr id="2" name="正方形/長方形 1">
          <a:extLst>
            <a:ext uri="{FF2B5EF4-FFF2-40B4-BE49-F238E27FC236}">
              <a16:creationId xmlns:a16="http://schemas.microsoft.com/office/drawing/2014/main" id="{24B0015A-3FCF-8BF9-8F5D-A6607B0DFAE6}"/>
            </a:ext>
          </a:extLst>
        </xdr:cNvPr>
        <xdr:cNvSpPr/>
      </xdr:nvSpPr>
      <xdr:spPr>
        <a:xfrm>
          <a:off x="189004" y="8461561"/>
          <a:ext cx="3348000" cy="2130799"/>
        </a:xfrm>
        <a:prstGeom prst="rect">
          <a:avLst/>
        </a:prstGeom>
        <a:solidFill>
          <a:schemeClr val="bg1">
            <a:lumMod val="75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①</a:t>
          </a:r>
        </a:p>
      </xdr:txBody>
    </xdr:sp>
    <xdr:clientData/>
  </xdr:twoCellAnchor>
  <xdr:twoCellAnchor>
    <xdr:from>
      <xdr:col>10</xdr:col>
      <xdr:colOff>93568</xdr:colOff>
      <xdr:row>23</xdr:row>
      <xdr:rowOff>298636</xdr:rowOff>
    </xdr:from>
    <xdr:to>
      <xdr:col>21</xdr:col>
      <xdr:colOff>41143</xdr:colOff>
      <xdr:row>28</xdr:row>
      <xdr:rowOff>286310</xdr:rowOff>
    </xdr:to>
    <xdr:sp macro="" textlink="">
      <xdr:nvSpPr>
        <xdr:cNvPr id="3" name="正方形/長方形 2">
          <a:extLst>
            <a:ext uri="{FF2B5EF4-FFF2-40B4-BE49-F238E27FC236}">
              <a16:creationId xmlns:a16="http://schemas.microsoft.com/office/drawing/2014/main" id="{53B4F2FB-7738-4860-BCF6-A65810128B2C}"/>
            </a:ext>
          </a:extLst>
        </xdr:cNvPr>
        <xdr:cNvSpPr/>
      </xdr:nvSpPr>
      <xdr:spPr>
        <a:xfrm>
          <a:off x="3703543" y="8461561"/>
          <a:ext cx="3348000" cy="2130799"/>
        </a:xfrm>
        <a:prstGeom prst="rect">
          <a:avLst/>
        </a:prstGeom>
        <a:solidFill>
          <a:schemeClr val="bg1">
            <a:lumMod val="75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②</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4</xdr:row>
          <xdr:rowOff>200025</xdr:rowOff>
        </xdr:from>
        <xdr:to>
          <xdr:col>7</xdr:col>
          <xdr:colOff>257175</xdr:colOff>
          <xdr:row>6</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xdr:row>
          <xdr:rowOff>200025</xdr:rowOff>
        </xdr:from>
        <xdr:to>
          <xdr:col>11</xdr:col>
          <xdr:colOff>0</xdr:colOff>
          <xdr:row>6</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200025</xdr:rowOff>
        </xdr:from>
        <xdr:to>
          <xdr:col>7</xdr:col>
          <xdr:colOff>257175</xdr:colOff>
          <xdr:row>9</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200025</xdr:rowOff>
        </xdr:from>
        <xdr:to>
          <xdr:col>11</xdr:col>
          <xdr:colOff>0</xdr:colOff>
          <xdr:row>9</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200025</xdr:rowOff>
        </xdr:from>
        <xdr:to>
          <xdr:col>7</xdr:col>
          <xdr:colOff>257175</xdr:colOff>
          <xdr:row>12</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200025</xdr:rowOff>
        </xdr:from>
        <xdr:to>
          <xdr:col>11</xdr:col>
          <xdr:colOff>0</xdr:colOff>
          <xdr:row>12</xdr:row>
          <xdr:rowOff>19050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200025</xdr:rowOff>
        </xdr:from>
        <xdr:to>
          <xdr:col>7</xdr:col>
          <xdr:colOff>257175</xdr:colOff>
          <xdr:row>15</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200025</xdr:rowOff>
        </xdr:from>
        <xdr:to>
          <xdr:col>11</xdr:col>
          <xdr:colOff>0</xdr:colOff>
          <xdr:row>15</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200025</xdr:rowOff>
        </xdr:from>
        <xdr:to>
          <xdr:col>7</xdr:col>
          <xdr:colOff>257175</xdr:colOff>
          <xdr:row>18</xdr:row>
          <xdr:rowOff>19050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200025</xdr:rowOff>
        </xdr:from>
        <xdr:to>
          <xdr:col>11</xdr:col>
          <xdr:colOff>0</xdr:colOff>
          <xdr:row>18</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200025</xdr:rowOff>
        </xdr:from>
        <xdr:to>
          <xdr:col>7</xdr:col>
          <xdr:colOff>257175</xdr:colOff>
          <xdr:row>21</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200025</xdr:rowOff>
        </xdr:from>
        <xdr:to>
          <xdr:col>11</xdr:col>
          <xdr:colOff>0</xdr:colOff>
          <xdr:row>21</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200025</xdr:rowOff>
        </xdr:from>
        <xdr:to>
          <xdr:col>7</xdr:col>
          <xdr:colOff>257175</xdr:colOff>
          <xdr:row>24</xdr:row>
          <xdr:rowOff>19050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22</xdr:row>
          <xdr:rowOff>200025</xdr:rowOff>
        </xdr:from>
        <xdr:to>
          <xdr:col>11</xdr:col>
          <xdr:colOff>0</xdr:colOff>
          <xdr:row>24</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xdr:row>
          <xdr:rowOff>200025</xdr:rowOff>
        </xdr:from>
        <xdr:to>
          <xdr:col>7</xdr:col>
          <xdr:colOff>257175</xdr:colOff>
          <xdr:row>27</xdr:row>
          <xdr:rowOff>19050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xdr:row>
          <xdr:rowOff>200025</xdr:rowOff>
        </xdr:from>
        <xdr:to>
          <xdr:col>11</xdr:col>
          <xdr:colOff>0</xdr:colOff>
          <xdr:row>27</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200025</xdr:rowOff>
        </xdr:from>
        <xdr:to>
          <xdr:col>7</xdr:col>
          <xdr:colOff>257175</xdr:colOff>
          <xdr:row>30</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200025</xdr:rowOff>
        </xdr:from>
        <xdr:to>
          <xdr:col>11</xdr:col>
          <xdr:colOff>0</xdr:colOff>
          <xdr:row>30</xdr:row>
          <xdr:rowOff>19050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200025</xdr:rowOff>
        </xdr:from>
        <xdr:to>
          <xdr:col>7</xdr:col>
          <xdr:colOff>257175</xdr:colOff>
          <xdr:row>33</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31</xdr:row>
          <xdr:rowOff>200025</xdr:rowOff>
        </xdr:from>
        <xdr:to>
          <xdr:col>11</xdr:col>
          <xdr:colOff>0</xdr:colOff>
          <xdr:row>33</xdr:row>
          <xdr:rowOff>19050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34</xdr:row>
          <xdr:rowOff>200025</xdr:rowOff>
        </xdr:from>
        <xdr:to>
          <xdr:col>7</xdr:col>
          <xdr:colOff>257175</xdr:colOff>
          <xdr:row>36</xdr:row>
          <xdr:rowOff>19050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200025</xdr:rowOff>
        </xdr:from>
        <xdr:to>
          <xdr:col>11</xdr:col>
          <xdr:colOff>0</xdr:colOff>
          <xdr:row>36</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200025</xdr:rowOff>
        </xdr:from>
        <xdr:to>
          <xdr:col>7</xdr:col>
          <xdr:colOff>257175</xdr:colOff>
          <xdr:row>39</xdr:row>
          <xdr:rowOff>19050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200025</xdr:rowOff>
        </xdr:from>
        <xdr:to>
          <xdr:col>11</xdr:col>
          <xdr:colOff>0</xdr:colOff>
          <xdr:row>39</xdr:row>
          <xdr:rowOff>19050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40</xdr:row>
          <xdr:rowOff>200025</xdr:rowOff>
        </xdr:from>
        <xdr:to>
          <xdr:col>7</xdr:col>
          <xdr:colOff>257175</xdr:colOff>
          <xdr:row>42</xdr:row>
          <xdr:rowOff>19050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40</xdr:row>
          <xdr:rowOff>200025</xdr:rowOff>
        </xdr:from>
        <xdr:to>
          <xdr:col>11</xdr:col>
          <xdr:colOff>0</xdr:colOff>
          <xdr:row>42</xdr:row>
          <xdr:rowOff>19050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200025</xdr:rowOff>
        </xdr:from>
        <xdr:to>
          <xdr:col>7</xdr:col>
          <xdr:colOff>257175</xdr:colOff>
          <xdr:row>45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43</xdr:row>
          <xdr:rowOff>200025</xdr:rowOff>
        </xdr:from>
        <xdr:to>
          <xdr:col>11</xdr:col>
          <xdr:colOff>0</xdr:colOff>
          <xdr:row>45</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200025</xdr:rowOff>
        </xdr:from>
        <xdr:to>
          <xdr:col>7</xdr:col>
          <xdr:colOff>257175</xdr:colOff>
          <xdr:row>48</xdr:row>
          <xdr:rowOff>19050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200025</xdr:rowOff>
        </xdr:from>
        <xdr:to>
          <xdr:col>11</xdr:col>
          <xdr:colOff>0</xdr:colOff>
          <xdr:row>48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200025</xdr:rowOff>
        </xdr:from>
        <xdr:to>
          <xdr:col>7</xdr:col>
          <xdr:colOff>257175</xdr:colOff>
          <xdr:row>51</xdr:row>
          <xdr:rowOff>19050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49</xdr:row>
          <xdr:rowOff>200025</xdr:rowOff>
        </xdr:from>
        <xdr:to>
          <xdr:col>11</xdr:col>
          <xdr:colOff>0</xdr:colOff>
          <xdr:row>51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200025</xdr:rowOff>
        </xdr:from>
        <xdr:to>
          <xdr:col>7</xdr:col>
          <xdr:colOff>257175</xdr:colOff>
          <xdr:row>9</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200025</xdr:rowOff>
        </xdr:from>
        <xdr:to>
          <xdr:col>11</xdr:col>
          <xdr:colOff>0</xdr:colOff>
          <xdr:row>9</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200025</xdr:rowOff>
        </xdr:from>
        <xdr:to>
          <xdr:col>7</xdr:col>
          <xdr:colOff>257175</xdr:colOff>
          <xdr:row>12</xdr:row>
          <xdr:rowOff>19050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200025</xdr:rowOff>
        </xdr:from>
        <xdr:to>
          <xdr:col>11</xdr:col>
          <xdr:colOff>0</xdr:colOff>
          <xdr:row>12</xdr:row>
          <xdr:rowOff>19050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200025</xdr:rowOff>
        </xdr:from>
        <xdr:to>
          <xdr:col>7</xdr:col>
          <xdr:colOff>257175</xdr:colOff>
          <xdr:row>12</xdr:row>
          <xdr:rowOff>19050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200025</xdr:rowOff>
        </xdr:from>
        <xdr:to>
          <xdr:col>11</xdr:col>
          <xdr:colOff>0</xdr:colOff>
          <xdr:row>12</xdr:row>
          <xdr:rowOff>19050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200025</xdr:rowOff>
        </xdr:from>
        <xdr:to>
          <xdr:col>7</xdr:col>
          <xdr:colOff>257175</xdr:colOff>
          <xdr:row>15</xdr:row>
          <xdr:rowOff>19050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200025</xdr:rowOff>
        </xdr:from>
        <xdr:to>
          <xdr:col>11</xdr:col>
          <xdr:colOff>0</xdr:colOff>
          <xdr:row>15</xdr:row>
          <xdr:rowOff>19050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200025</xdr:rowOff>
        </xdr:from>
        <xdr:to>
          <xdr:col>7</xdr:col>
          <xdr:colOff>257175</xdr:colOff>
          <xdr:row>15</xdr:row>
          <xdr:rowOff>19050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200025</xdr:rowOff>
        </xdr:from>
        <xdr:to>
          <xdr:col>11</xdr:col>
          <xdr:colOff>0</xdr:colOff>
          <xdr:row>15</xdr:row>
          <xdr:rowOff>19050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4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200025</xdr:rowOff>
        </xdr:from>
        <xdr:to>
          <xdr:col>7</xdr:col>
          <xdr:colOff>257175</xdr:colOff>
          <xdr:row>18</xdr:row>
          <xdr:rowOff>19050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4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200025</xdr:rowOff>
        </xdr:from>
        <xdr:to>
          <xdr:col>11</xdr:col>
          <xdr:colOff>0</xdr:colOff>
          <xdr:row>18</xdr:row>
          <xdr:rowOff>19050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200025</xdr:rowOff>
        </xdr:from>
        <xdr:to>
          <xdr:col>7</xdr:col>
          <xdr:colOff>257175</xdr:colOff>
          <xdr:row>18</xdr:row>
          <xdr:rowOff>19050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200025</xdr:rowOff>
        </xdr:from>
        <xdr:to>
          <xdr:col>11</xdr:col>
          <xdr:colOff>0</xdr:colOff>
          <xdr:row>18</xdr:row>
          <xdr:rowOff>19050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200025</xdr:rowOff>
        </xdr:from>
        <xdr:to>
          <xdr:col>7</xdr:col>
          <xdr:colOff>257175</xdr:colOff>
          <xdr:row>21</xdr:row>
          <xdr:rowOff>19050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200025</xdr:rowOff>
        </xdr:from>
        <xdr:to>
          <xdr:col>11</xdr:col>
          <xdr:colOff>0</xdr:colOff>
          <xdr:row>21</xdr:row>
          <xdr:rowOff>19050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200025</xdr:rowOff>
        </xdr:from>
        <xdr:to>
          <xdr:col>7</xdr:col>
          <xdr:colOff>257175</xdr:colOff>
          <xdr:row>21</xdr:row>
          <xdr:rowOff>19050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4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200025</xdr:rowOff>
        </xdr:from>
        <xdr:to>
          <xdr:col>11</xdr:col>
          <xdr:colOff>0</xdr:colOff>
          <xdr:row>21</xdr:row>
          <xdr:rowOff>19050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200025</xdr:rowOff>
        </xdr:from>
        <xdr:to>
          <xdr:col>7</xdr:col>
          <xdr:colOff>257175</xdr:colOff>
          <xdr:row>24</xdr:row>
          <xdr:rowOff>19050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4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22</xdr:row>
          <xdr:rowOff>200025</xdr:rowOff>
        </xdr:from>
        <xdr:to>
          <xdr:col>11</xdr:col>
          <xdr:colOff>0</xdr:colOff>
          <xdr:row>24</xdr:row>
          <xdr:rowOff>19050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4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200025</xdr:rowOff>
        </xdr:from>
        <xdr:to>
          <xdr:col>7</xdr:col>
          <xdr:colOff>257175</xdr:colOff>
          <xdr:row>24</xdr:row>
          <xdr:rowOff>19050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22</xdr:row>
          <xdr:rowOff>200025</xdr:rowOff>
        </xdr:from>
        <xdr:to>
          <xdr:col>11</xdr:col>
          <xdr:colOff>0</xdr:colOff>
          <xdr:row>24</xdr:row>
          <xdr:rowOff>19050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4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xdr:row>
          <xdr:rowOff>200025</xdr:rowOff>
        </xdr:from>
        <xdr:to>
          <xdr:col>7</xdr:col>
          <xdr:colOff>257175</xdr:colOff>
          <xdr:row>27</xdr:row>
          <xdr:rowOff>19050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xdr:row>
          <xdr:rowOff>200025</xdr:rowOff>
        </xdr:from>
        <xdr:to>
          <xdr:col>11</xdr:col>
          <xdr:colOff>0</xdr:colOff>
          <xdr:row>27</xdr:row>
          <xdr:rowOff>19050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xdr:row>
          <xdr:rowOff>200025</xdr:rowOff>
        </xdr:from>
        <xdr:to>
          <xdr:col>7</xdr:col>
          <xdr:colOff>257175</xdr:colOff>
          <xdr:row>27</xdr:row>
          <xdr:rowOff>19050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4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xdr:row>
          <xdr:rowOff>200025</xdr:rowOff>
        </xdr:from>
        <xdr:to>
          <xdr:col>11</xdr:col>
          <xdr:colOff>0</xdr:colOff>
          <xdr:row>27</xdr:row>
          <xdr:rowOff>19050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4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200025</xdr:rowOff>
        </xdr:from>
        <xdr:to>
          <xdr:col>7</xdr:col>
          <xdr:colOff>257175</xdr:colOff>
          <xdr:row>30</xdr:row>
          <xdr:rowOff>19050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200025</xdr:rowOff>
        </xdr:from>
        <xdr:to>
          <xdr:col>11</xdr:col>
          <xdr:colOff>0</xdr:colOff>
          <xdr:row>30</xdr:row>
          <xdr:rowOff>19050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200025</xdr:rowOff>
        </xdr:from>
        <xdr:to>
          <xdr:col>7</xdr:col>
          <xdr:colOff>257175</xdr:colOff>
          <xdr:row>30</xdr:row>
          <xdr:rowOff>19050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4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200025</xdr:rowOff>
        </xdr:from>
        <xdr:to>
          <xdr:col>11</xdr:col>
          <xdr:colOff>0</xdr:colOff>
          <xdr:row>30</xdr:row>
          <xdr:rowOff>19050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4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200025</xdr:rowOff>
        </xdr:from>
        <xdr:to>
          <xdr:col>7</xdr:col>
          <xdr:colOff>257175</xdr:colOff>
          <xdr:row>33</xdr:row>
          <xdr:rowOff>19050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4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31</xdr:row>
          <xdr:rowOff>200025</xdr:rowOff>
        </xdr:from>
        <xdr:to>
          <xdr:col>11</xdr:col>
          <xdr:colOff>0</xdr:colOff>
          <xdr:row>33</xdr:row>
          <xdr:rowOff>19050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4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200025</xdr:rowOff>
        </xdr:from>
        <xdr:to>
          <xdr:col>7</xdr:col>
          <xdr:colOff>257175</xdr:colOff>
          <xdr:row>33</xdr:row>
          <xdr:rowOff>19050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4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31</xdr:row>
          <xdr:rowOff>200025</xdr:rowOff>
        </xdr:from>
        <xdr:to>
          <xdr:col>11</xdr:col>
          <xdr:colOff>0</xdr:colOff>
          <xdr:row>33</xdr:row>
          <xdr:rowOff>19050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4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34</xdr:row>
          <xdr:rowOff>200025</xdr:rowOff>
        </xdr:from>
        <xdr:to>
          <xdr:col>7</xdr:col>
          <xdr:colOff>257175</xdr:colOff>
          <xdr:row>36</xdr:row>
          <xdr:rowOff>19050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4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200025</xdr:rowOff>
        </xdr:from>
        <xdr:to>
          <xdr:col>11</xdr:col>
          <xdr:colOff>0</xdr:colOff>
          <xdr:row>36</xdr:row>
          <xdr:rowOff>19050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4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34</xdr:row>
          <xdr:rowOff>200025</xdr:rowOff>
        </xdr:from>
        <xdr:to>
          <xdr:col>7</xdr:col>
          <xdr:colOff>257175</xdr:colOff>
          <xdr:row>36</xdr:row>
          <xdr:rowOff>19050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4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200025</xdr:rowOff>
        </xdr:from>
        <xdr:to>
          <xdr:col>11</xdr:col>
          <xdr:colOff>0</xdr:colOff>
          <xdr:row>36</xdr:row>
          <xdr:rowOff>19050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4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200025</xdr:rowOff>
        </xdr:from>
        <xdr:to>
          <xdr:col>7</xdr:col>
          <xdr:colOff>257175</xdr:colOff>
          <xdr:row>39</xdr:row>
          <xdr:rowOff>19050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4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200025</xdr:rowOff>
        </xdr:from>
        <xdr:to>
          <xdr:col>11</xdr:col>
          <xdr:colOff>0</xdr:colOff>
          <xdr:row>39</xdr:row>
          <xdr:rowOff>19050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4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200025</xdr:rowOff>
        </xdr:from>
        <xdr:to>
          <xdr:col>7</xdr:col>
          <xdr:colOff>257175</xdr:colOff>
          <xdr:row>39</xdr:row>
          <xdr:rowOff>19050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4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200025</xdr:rowOff>
        </xdr:from>
        <xdr:to>
          <xdr:col>11</xdr:col>
          <xdr:colOff>0</xdr:colOff>
          <xdr:row>39</xdr:row>
          <xdr:rowOff>19050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4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40</xdr:row>
          <xdr:rowOff>200025</xdr:rowOff>
        </xdr:from>
        <xdr:to>
          <xdr:col>7</xdr:col>
          <xdr:colOff>257175</xdr:colOff>
          <xdr:row>42</xdr:row>
          <xdr:rowOff>19050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4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40</xdr:row>
          <xdr:rowOff>200025</xdr:rowOff>
        </xdr:from>
        <xdr:to>
          <xdr:col>11</xdr:col>
          <xdr:colOff>0</xdr:colOff>
          <xdr:row>42</xdr:row>
          <xdr:rowOff>19050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4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40</xdr:row>
          <xdr:rowOff>200025</xdr:rowOff>
        </xdr:from>
        <xdr:to>
          <xdr:col>7</xdr:col>
          <xdr:colOff>257175</xdr:colOff>
          <xdr:row>42</xdr:row>
          <xdr:rowOff>19050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4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40</xdr:row>
          <xdr:rowOff>200025</xdr:rowOff>
        </xdr:from>
        <xdr:to>
          <xdr:col>11</xdr:col>
          <xdr:colOff>0</xdr:colOff>
          <xdr:row>42</xdr:row>
          <xdr:rowOff>19050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4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200025</xdr:rowOff>
        </xdr:from>
        <xdr:to>
          <xdr:col>7</xdr:col>
          <xdr:colOff>257175</xdr:colOff>
          <xdr:row>45</xdr:row>
          <xdr:rowOff>19050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4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43</xdr:row>
          <xdr:rowOff>200025</xdr:rowOff>
        </xdr:from>
        <xdr:to>
          <xdr:col>11</xdr:col>
          <xdr:colOff>0</xdr:colOff>
          <xdr:row>45</xdr:row>
          <xdr:rowOff>19050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4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200025</xdr:rowOff>
        </xdr:from>
        <xdr:to>
          <xdr:col>7</xdr:col>
          <xdr:colOff>257175</xdr:colOff>
          <xdr:row>45</xdr:row>
          <xdr:rowOff>19050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4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43</xdr:row>
          <xdr:rowOff>200025</xdr:rowOff>
        </xdr:from>
        <xdr:to>
          <xdr:col>11</xdr:col>
          <xdr:colOff>0</xdr:colOff>
          <xdr:row>45</xdr:row>
          <xdr:rowOff>19050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4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200025</xdr:rowOff>
        </xdr:from>
        <xdr:to>
          <xdr:col>7</xdr:col>
          <xdr:colOff>257175</xdr:colOff>
          <xdr:row>48</xdr:row>
          <xdr:rowOff>19050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4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200025</xdr:rowOff>
        </xdr:from>
        <xdr:to>
          <xdr:col>11</xdr:col>
          <xdr:colOff>0</xdr:colOff>
          <xdr:row>48</xdr:row>
          <xdr:rowOff>19050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4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200025</xdr:rowOff>
        </xdr:from>
        <xdr:to>
          <xdr:col>7</xdr:col>
          <xdr:colOff>257175</xdr:colOff>
          <xdr:row>48</xdr:row>
          <xdr:rowOff>19050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4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200025</xdr:rowOff>
        </xdr:from>
        <xdr:to>
          <xdr:col>11</xdr:col>
          <xdr:colOff>0</xdr:colOff>
          <xdr:row>48</xdr:row>
          <xdr:rowOff>19050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4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200025</xdr:rowOff>
        </xdr:from>
        <xdr:to>
          <xdr:col>7</xdr:col>
          <xdr:colOff>257175</xdr:colOff>
          <xdr:row>51</xdr:row>
          <xdr:rowOff>19050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4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49</xdr:row>
          <xdr:rowOff>200025</xdr:rowOff>
        </xdr:from>
        <xdr:to>
          <xdr:col>11</xdr:col>
          <xdr:colOff>0</xdr:colOff>
          <xdr:row>51</xdr:row>
          <xdr:rowOff>19050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4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200025</xdr:rowOff>
        </xdr:from>
        <xdr:to>
          <xdr:col>7</xdr:col>
          <xdr:colOff>257175</xdr:colOff>
          <xdr:row>51</xdr:row>
          <xdr:rowOff>19050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4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49</xdr:row>
          <xdr:rowOff>200025</xdr:rowOff>
        </xdr:from>
        <xdr:to>
          <xdr:col>11</xdr:col>
          <xdr:colOff>0</xdr:colOff>
          <xdr:row>51</xdr:row>
          <xdr:rowOff>19050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4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200025</xdr:rowOff>
        </xdr:from>
        <xdr:to>
          <xdr:col>7</xdr:col>
          <xdr:colOff>257175</xdr:colOff>
          <xdr:row>48</xdr:row>
          <xdr:rowOff>19050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4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200025</xdr:rowOff>
        </xdr:from>
        <xdr:to>
          <xdr:col>11</xdr:col>
          <xdr:colOff>0</xdr:colOff>
          <xdr:row>48</xdr:row>
          <xdr:rowOff>19050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4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200025</xdr:rowOff>
        </xdr:from>
        <xdr:to>
          <xdr:col>7</xdr:col>
          <xdr:colOff>257175</xdr:colOff>
          <xdr:row>48</xdr:row>
          <xdr:rowOff>19050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4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200025</xdr:rowOff>
        </xdr:from>
        <xdr:to>
          <xdr:col>11</xdr:col>
          <xdr:colOff>0</xdr:colOff>
          <xdr:row>48</xdr:row>
          <xdr:rowOff>19050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4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200025</xdr:rowOff>
        </xdr:from>
        <xdr:to>
          <xdr:col>7</xdr:col>
          <xdr:colOff>257175</xdr:colOff>
          <xdr:row>48</xdr:row>
          <xdr:rowOff>19050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4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200025</xdr:rowOff>
        </xdr:from>
        <xdr:to>
          <xdr:col>11</xdr:col>
          <xdr:colOff>0</xdr:colOff>
          <xdr:row>48</xdr:row>
          <xdr:rowOff>19050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4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200025</xdr:rowOff>
        </xdr:from>
        <xdr:to>
          <xdr:col>7</xdr:col>
          <xdr:colOff>257175</xdr:colOff>
          <xdr:row>51</xdr:row>
          <xdr:rowOff>19050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4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49</xdr:row>
          <xdr:rowOff>200025</xdr:rowOff>
        </xdr:from>
        <xdr:to>
          <xdr:col>11</xdr:col>
          <xdr:colOff>0</xdr:colOff>
          <xdr:row>51</xdr:row>
          <xdr:rowOff>19050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4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200025</xdr:rowOff>
        </xdr:from>
        <xdr:to>
          <xdr:col>7</xdr:col>
          <xdr:colOff>257175</xdr:colOff>
          <xdr:row>51</xdr:row>
          <xdr:rowOff>19050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4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49</xdr:row>
          <xdr:rowOff>200025</xdr:rowOff>
        </xdr:from>
        <xdr:to>
          <xdr:col>11</xdr:col>
          <xdr:colOff>0</xdr:colOff>
          <xdr:row>51</xdr:row>
          <xdr:rowOff>19050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4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200025</xdr:rowOff>
        </xdr:from>
        <xdr:to>
          <xdr:col>7</xdr:col>
          <xdr:colOff>257175</xdr:colOff>
          <xdr:row>51</xdr:row>
          <xdr:rowOff>19050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4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49</xdr:row>
          <xdr:rowOff>200025</xdr:rowOff>
        </xdr:from>
        <xdr:to>
          <xdr:col>11</xdr:col>
          <xdr:colOff>0</xdr:colOff>
          <xdr:row>51</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4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YO2611\Client_TYO\118949-00\09_PD_&#20196;&#21644;6&#24180;&#24230;&#65288;2024&#24180;&#24230;&#65289;&#12300;&#20840;&#24193;BPR&#12301;&#25903;&#25588;&#26989;&#21209;\04_&#25171;&#21512;&#12379;&#12539;&#36865;&#20184;&#36039;&#26009;\20250131_&#36865;&#20184;&#36039;&#26009;&#65288;&#21332;&#20685;&#25512;&#36914;&#35506;&#65289;\&#12488;&#12540;&#12510;&#12484;&#20462;&#27491;&#12304;&#26032;&#27096;&#24335;&#12305;&#12304;&#25552;&#20986;&#26360;&#39006;&#12305;&#24540;&#21215;&#27096;&#24335;_20250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の手引き・基本情報の入力"/>
      <sheetName val="様式1"/>
      <sheetName val="様式1-1（付属資料）"/>
      <sheetName val="様式1-2（付属資料）"/>
      <sheetName val="様式２"/>
      <sheetName val="様式3"/>
    </sheetNames>
    <sheetDataSet>
      <sheetData sheetId="0" refreshError="1">
        <row r="32">
          <cell r="D32"/>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7.xml"/><Relationship Id="rId21" Type="http://schemas.openxmlformats.org/officeDocument/2006/relationships/ctrlProp" Target="../ctrlProps/ctrlProp32.xml"/><Relationship Id="rId42" Type="http://schemas.openxmlformats.org/officeDocument/2006/relationships/ctrlProp" Target="../ctrlProps/ctrlProp53.xml"/><Relationship Id="rId47" Type="http://schemas.openxmlformats.org/officeDocument/2006/relationships/ctrlProp" Target="../ctrlProps/ctrlProp58.xml"/><Relationship Id="rId63" Type="http://schemas.openxmlformats.org/officeDocument/2006/relationships/ctrlProp" Target="../ctrlProps/ctrlProp74.xml"/><Relationship Id="rId68" Type="http://schemas.openxmlformats.org/officeDocument/2006/relationships/ctrlProp" Target="../ctrlProps/ctrlProp79.xml"/><Relationship Id="rId84" Type="http://schemas.openxmlformats.org/officeDocument/2006/relationships/ctrlProp" Target="../ctrlProps/ctrlProp95.xml"/><Relationship Id="rId89" Type="http://schemas.openxmlformats.org/officeDocument/2006/relationships/ctrlProp" Target="../ctrlProps/ctrlProp100.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2" Type="http://schemas.openxmlformats.org/officeDocument/2006/relationships/drawing" Target="../drawings/drawing3.xml"/><Relationship Id="rId16" Type="http://schemas.openxmlformats.org/officeDocument/2006/relationships/ctrlProp" Target="../ctrlProps/ctrlProp27.xml"/><Relationship Id="rId29" Type="http://schemas.openxmlformats.org/officeDocument/2006/relationships/ctrlProp" Target="../ctrlProps/ctrlProp40.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40" Type="http://schemas.openxmlformats.org/officeDocument/2006/relationships/ctrlProp" Target="../ctrlProps/ctrlProp51.xml"/><Relationship Id="rId45" Type="http://schemas.openxmlformats.org/officeDocument/2006/relationships/ctrlProp" Target="../ctrlProps/ctrlProp56.xml"/><Relationship Id="rId53" Type="http://schemas.openxmlformats.org/officeDocument/2006/relationships/ctrlProp" Target="../ctrlProps/ctrlProp64.xml"/><Relationship Id="rId58" Type="http://schemas.openxmlformats.org/officeDocument/2006/relationships/ctrlProp" Target="../ctrlProps/ctrlProp69.xml"/><Relationship Id="rId66" Type="http://schemas.openxmlformats.org/officeDocument/2006/relationships/ctrlProp" Target="../ctrlProps/ctrlProp77.xml"/><Relationship Id="rId74" Type="http://schemas.openxmlformats.org/officeDocument/2006/relationships/ctrlProp" Target="../ctrlProps/ctrlProp85.xml"/><Relationship Id="rId79" Type="http://schemas.openxmlformats.org/officeDocument/2006/relationships/ctrlProp" Target="../ctrlProps/ctrlProp90.xml"/><Relationship Id="rId87" Type="http://schemas.openxmlformats.org/officeDocument/2006/relationships/ctrlProp" Target="../ctrlProps/ctrlProp98.xml"/><Relationship Id="rId102" Type="http://schemas.openxmlformats.org/officeDocument/2006/relationships/ctrlProp" Target="../ctrlProps/ctrlProp113.xml"/><Relationship Id="rId5" Type="http://schemas.openxmlformats.org/officeDocument/2006/relationships/ctrlProp" Target="../ctrlProps/ctrlProp16.xml"/><Relationship Id="rId61" Type="http://schemas.openxmlformats.org/officeDocument/2006/relationships/ctrlProp" Target="../ctrlProps/ctrlProp72.xml"/><Relationship Id="rId82" Type="http://schemas.openxmlformats.org/officeDocument/2006/relationships/ctrlProp" Target="../ctrlProps/ctrlProp93.xml"/><Relationship Id="rId90" Type="http://schemas.openxmlformats.org/officeDocument/2006/relationships/ctrlProp" Target="../ctrlProps/ctrlProp101.xml"/><Relationship Id="rId95" Type="http://schemas.openxmlformats.org/officeDocument/2006/relationships/ctrlProp" Target="../ctrlProps/ctrlProp106.xml"/><Relationship Id="rId19" Type="http://schemas.openxmlformats.org/officeDocument/2006/relationships/ctrlProp" Target="../ctrlProps/ctrlProp3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43" Type="http://schemas.openxmlformats.org/officeDocument/2006/relationships/ctrlProp" Target="../ctrlProps/ctrlProp54.xml"/><Relationship Id="rId48" Type="http://schemas.openxmlformats.org/officeDocument/2006/relationships/ctrlProp" Target="../ctrlProps/ctrlProp59.xml"/><Relationship Id="rId56" Type="http://schemas.openxmlformats.org/officeDocument/2006/relationships/ctrlProp" Target="../ctrlProps/ctrlProp67.xml"/><Relationship Id="rId64" Type="http://schemas.openxmlformats.org/officeDocument/2006/relationships/ctrlProp" Target="../ctrlProps/ctrlProp75.xml"/><Relationship Id="rId69" Type="http://schemas.openxmlformats.org/officeDocument/2006/relationships/ctrlProp" Target="../ctrlProps/ctrlProp80.xml"/><Relationship Id="rId77" Type="http://schemas.openxmlformats.org/officeDocument/2006/relationships/ctrlProp" Target="../ctrlProps/ctrlProp88.xml"/><Relationship Id="rId100" Type="http://schemas.openxmlformats.org/officeDocument/2006/relationships/ctrlProp" Target="../ctrlProps/ctrlProp111.xml"/><Relationship Id="rId105" Type="http://schemas.openxmlformats.org/officeDocument/2006/relationships/ctrlProp" Target="../ctrlProps/ctrlProp116.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80" Type="http://schemas.openxmlformats.org/officeDocument/2006/relationships/ctrlProp" Target="../ctrlProps/ctrlProp91.xml"/><Relationship Id="rId85" Type="http://schemas.openxmlformats.org/officeDocument/2006/relationships/ctrlProp" Target="../ctrlProps/ctrlProp96.xml"/><Relationship Id="rId93" Type="http://schemas.openxmlformats.org/officeDocument/2006/relationships/ctrlProp" Target="../ctrlProps/ctrlProp104.xml"/><Relationship Id="rId98" Type="http://schemas.openxmlformats.org/officeDocument/2006/relationships/ctrlProp" Target="../ctrlProps/ctrlProp109.xml"/><Relationship Id="rId3" Type="http://schemas.openxmlformats.org/officeDocument/2006/relationships/vmlDrawing" Target="../drawings/vmlDrawing3.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46" Type="http://schemas.openxmlformats.org/officeDocument/2006/relationships/ctrlProp" Target="../ctrlProps/ctrlProp57.xml"/><Relationship Id="rId59" Type="http://schemas.openxmlformats.org/officeDocument/2006/relationships/ctrlProp" Target="../ctrlProps/ctrlProp70.xml"/><Relationship Id="rId67" Type="http://schemas.openxmlformats.org/officeDocument/2006/relationships/ctrlProp" Target="../ctrlProps/ctrlProp78.xml"/><Relationship Id="rId103" Type="http://schemas.openxmlformats.org/officeDocument/2006/relationships/ctrlProp" Target="../ctrlProps/ctrlProp114.xml"/><Relationship Id="rId20" Type="http://schemas.openxmlformats.org/officeDocument/2006/relationships/ctrlProp" Target="../ctrlProps/ctrlProp31.xml"/><Relationship Id="rId41" Type="http://schemas.openxmlformats.org/officeDocument/2006/relationships/ctrlProp" Target="../ctrlProps/ctrlProp52.xml"/><Relationship Id="rId54" Type="http://schemas.openxmlformats.org/officeDocument/2006/relationships/ctrlProp" Target="../ctrlProps/ctrlProp65.xml"/><Relationship Id="rId62" Type="http://schemas.openxmlformats.org/officeDocument/2006/relationships/ctrlProp" Target="../ctrlProps/ctrlProp73.xml"/><Relationship Id="rId70" Type="http://schemas.openxmlformats.org/officeDocument/2006/relationships/ctrlProp" Target="../ctrlProps/ctrlProp81.xml"/><Relationship Id="rId75" Type="http://schemas.openxmlformats.org/officeDocument/2006/relationships/ctrlProp" Target="../ctrlProps/ctrlProp86.xml"/><Relationship Id="rId83" Type="http://schemas.openxmlformats.org/officeDocument/2006/relationships/ctrlProp" Target="../ctrlProps/ctrlProp94.xml"/><Relationship Id="rId88" Type="http://schemas.openxmlformats.org/officeDocument/2006/relationships/ctrlProp" Target="../ctrlProps/ctrlProp99.xml"/><Relationship Id="rId91" Type="http://schemas.openxmlformats.org/officeDocument/2006/relationships/ctrlProp" Target="../ctrlProps/ctrlProp102.xml"/><Relationship Id="rId96" Type="http://schemas.openxmlformats.org/officeDocument/2006/relationships/ctrlProp" Target="../ctrlProps/ctrlProp10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49" Type="http://schemas.openxmlformats.org/officeDocument/2006/relationships/ctrlProp" Target="../ctrlProps/ctrlProp60.xml"/><Relationship Id="rId57" Type="http://schemas.openxmlformats.org/officeDocument/2006/relationships/ctrlProp" Target="../ctrlProps/ctrlProp68.xml"/><Relationship Id="rId10" Type="http://schemas.openxmlformats.org/officeDocument/2006/relationships/ctrlProp" Target="../ctrlProps/ctrlProp21.xml"/><Relationship Id="rId31" Type="http://schemas.openxmlformats.org/officeDocument/2006/relationships/ctrlProp" Target="../ctrlProps/ctrlProp42.xml"/><Relationship Id="rId44" Type="http://schemas.openxmlformats.org/officeDocument/2006/relationships/ctrlProp" Target="../ctrlProps/ctrlProp55.xml"/><Relationship Id="rId52" Type="http://schemas.openxmlformats.org/officeDocument/2006/relationships/ctrlProp" Target="../ctrlProps/ctrlProp63.xml"/><Relationship Id="rId60" Type="http://schemas.openxmlformats.org/officeDocument/2006/relationships/ctrlProp" Target="../ctrlProps/ctrlProp71.xml"/><Relationship Id="rId65" Type="http://schemas.openxmlformats.org/officeDocument/2006/relationships/ctrlProp" Target="../ctrlProps/ctrlProp76.xml"/><Relationship Id="rId73" Type="http://schemas.openxmlformats.org/officeDocument/2006/relationships/ctrlProp" Target="../ctrlProps/ctrlProp84.xml"/><Relationship Id="rId78" Type="http://schemas.openxmlformats.org/officeDocument/2006/relationships/ctrlProp" Target="../ctrlProps/ctrlProp89.xml"/><Relationship Id="rId81" Type="http://schemas.openxmlformats.org/officeDocument/2006/relationships/ctrlProp" Target="../ctrlProps/ctrlProp92.xml"/><Relationship Id="rId86" Type="http://schemas.openxmlformats.org/officeDocument/2006/relationships/ctrlProp" Target="../ctrlProps/ctrlProp97.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4" Type="http://schemas.openxmlformats.org/officeDocument/2006/relationships/ctrlProp" Target="../ctrlProps/ctrlProp15.xml"/><Relationship Id="rId9" Type="http://schemas.openxmlformats.org/officeDocument/2006/relationships/ctrlProp" Target="../ctrlProps/ctrlProp20.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04" Type="http://schemas.openxmlformats.org/officeDocument/2006/relationships/ctrlProp" Target="../ctrlProps/ctrlProp1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64"/>
  <sheetViews>
    <sheetView view="pageBreakPreview" zoomScaleNormal="100" zoomScaleSheetLayoutView="100" workbookViewId="0"/>
  </sheetViews>
  <sheetFormatPr defaultRowHeight="13.5" x14ac:dyDescent="0.15"/>
  <cols>
    <col min="1" max="70" width="1.625" customWidth="1"/>
  </cols>
  <sheetData>
    <row r="1" spans="1:56" ht="8.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321"/>
      <c r="AP1" s="321"/>
      <c r="AQ1" s="321"/>
      <c r="AR1" s="321"/>
      <c r="AS1" s="321"/>
      <c r="AT1" s="321"/>
      <c r="AU1" s="321"/>
      <c r="AV1" s="321"/>
      <c r="AW1" s="321"/>
      <c r="AX1" s="3"/>
      <c r="AY1" s="321"/>
      <c r="AZ1" s="321"/>
      <c r="BA1" s="321"/>
      <c r="BB1" s="321"/>
      <c r="BC1" s="321"/>
      <c r="BD1" s="1"/>
    </row>
    <row r="2" spans="1:56" ht="24.95" customHeight="1" x14ac:dyDescent="0.15">
      <c r="A2" s="1"/>
      <c r="B2" s="1"/>
      <c r="C2" s="1"/>
      <c r="D2" s="1"/>
      <c r="E2" s="1"/>
      <c r="F2" s="1"/>
      <c r="G2" s="1"/>
      <c r="H2" s="1"/>
      <c r="I2" s="1"/>
      <c r="J2" s="1"/>
      <c r="K2" s="1"/>
      <c r="L2" s="1"/>
      <c r="M2" s="1"/>
      <c r="N2" s="1"/>
      <c r="O2" s="1"/>
      <c r="P2" s="1"/>
      <c r="Q2" s="1"/>
      <c r="R2" s="1"/>
      <c r="S2" s="1"/>
      <c r="T2" s="1"/>
      <c r="U2" s="1"/>
      <c r="V2" s="1"/>
      <c r="W2" s="52"/>
      <c r="X2" s="52"/>
      <c r="Y2" s="52"/>
      <c r="Z2" s="52"/>
      <c r="AA2" s="52"/>
      <c r="AB2" s="52"/>
      <c r="AC2" s="52"/>
      <c r="AD2" s="52"/>
      <c r="AE2" s="52"/>
      <c r="AF2" s="52"/>
      <c r="AG2" s="326" t="s">
        <v>114</v>
      </c>
      <c r="AH2" s="327"/>
      <c r="AI2" s="327"/>
      <c r="AJ2" s="327"/>
      <c r="AK2" s="327"/>
      <c r="AL2" s="327"/>
      <c r="AM2" s="327"/>
      <c r="AN2" s="327"/>
      <c r="AO2" s="327"/>
      <c r="AP2" s="327"/>
      <c r="AQ2" s="328"/>
      <c r="AR2" s="122"/>
      <c r="AS2" s="325" t="str">
        <f>IF(AND(K32=FALSE,Z32=FALSE,AO32=FALSE),"",IF(K32=TRUE,"A",IF(Z32=TRUE,"B",IF(AO32=TRUE,"C"))))</f>
        <v/>
      </c>
      <c r="AT2" s="325"/>
      <c r="AU2" s="329" t="s">
        <v>29</v>
      </c>
      <c r="AV2" s="329"/>
      <c r="AW2" s="329" t="str">
        <f>IF(K33="","",IF(K33="新　規","新","②"))</f>
        <v/>
      </c>
      <c r="AX2" s="329"/>
      <c r="AY2" s="329" t="s">
        <v>29</v>
      </c>
      <c r="AZ2" s="329"/>
      <c r="BA2" s="289"/>
      <c r="BB2" s="289"/>
      <c r="BC2" s="123"/>
      <c r="BD2" s="1"/>
    </row>
    <row r="3" spans="1:56" ht="8.25" customHeight="1" x14ac:dyDescent="0.15">
      <c r="A3" s="304"/>
      <c r="B3" s="304"/>
      <c r="C3" s="304"/>
      <c r="D3" s="304"/>
      <c r="E3" s="304"/>
      <c r="F3" s="304"/>
      <c r="G3" s="304"/>
      <c r="H3" s="304"/>
      <c r="I3" s="304"/>
      <c r="J3" s="304"/>
      <c r="K3" s="304"/>
      <c r="L3" s="304"/>
      <c r="M3" s="304"/>
      <c r="N3" s="304"/>
      <c r="O3" s="304"/>
      <c r="P3" s="304"/>
      <c r="Q3" s="304"/>
      <c r="R3" s="304"/>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ht="8.2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297" t="s">
        <v>8</v>
      </c>
      <c r="AP4" s="297"/>
      <c r="AQ4" s="297"/>
      <c r="AR4" s="298"/>
      <c r="AS4" s="298"/>
      <c r="AT4" s="297" t="s">
        <v>9</v>
      </c>
      <c r="AU4" s="297"/>
      <c r="AV4" s="298"/>
      <c r="AW4" s="298"/>
      <c r="AX4" s="297" t="s">
        <v>10</v>
      </c>
      <c r="AY4" s="297"/>
      <c r="AZ4" s="330"/>
      <c r="BA4" s="330"/>
      <c r="BB4" s="297" t="s">
        <v>11</v>
      </c>
      <c r="BC4" s="297"/>
      <c r="BD4" s="1"/>
    </row>
    <row r="5" spans="1:56" ht="8.2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297"/>
      <c r="AP5" s="297"/>
      <c r="AQ5" s="297"/>
      <c r="AR5" s="298"/>
      <c r="AS5" s="298"/>
      <c r="AT5" s="297"/>
      <c r="AU5" s="297"/>
      <c r="AV5" s="298"/>
      <c r="AW5" s="298"/>
      <c r="AX5" s="297"/>
      <c r="AY5" s="297"/>
      <c r="AZ5" s="330"/>
      <c r="BA5" s="330"/>
      <c r="BB5" s="297"/>
      <c r="BC5" s="297"/>
      <c r="BD5" s="1"/>
    </row>
    <row r="6" spans="1:56" ht="8.25" customHeight="1" x14ac:dyDescent="0.15">
      <c r="A6" s="305" t="s">
        <v>12</v>
      </c>
      <c r="B6" s="305"/>
      <c r="C6" s="305"/>
      <c r="D6" s="305"/>
      <c r="E6" s="305"/>
      <c r="F6" s="305"/>
      <c r="G6" s="305"/>
      <c r="H6" s="305"/>
      <c r="I6" s="305"/>
      <c r="J6" s="305"/>
      <c r="K6" s="305"/>
      <c r="L6" s="305"/>
      <c r="M6" s="305"/>
      <c r="N6" s="305"/>
      <c r="O6" s="305"/>
      <c r="P6" s="305"/>
      <c r="Q6" s="305"/>
      <c r="R6" s="305"/>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
    </row>
    <row r="7" spans="1:56" ht="8.25" customHeight="1" x14ac:dyDescent="0.15">
      <c r="A7" s="305"/>
      <c r="B7" s="305"/>
      <c r="C7" s="305"/>
      <c r="D7" s="305"/>
      <c r="E7" s="305"/>
      <c r="F7" s="305"/>
      <c r="G7" s="305"/>
      <c r="H7" s="305"/>
      <c r="I7" s="305"/>
      <c r="J7" s="305"/>
      <c r="K7" s="305"/>
      <c r="L7" s="305"/>
      <c r="M7" s="305"/>
      <c r="N7" s="305"/>
      <c r="O7" s="305"/>
      <c r="P7" s="305"/>
      <c r="Q7" s="305"/>
      <c r="R7" s="305"/>
      <c r="S7" s="132"/>
      <c r="T7" s="132"/>
      <c r="U7" s="132"/>
      <c r="V7" s="132"/>
      <c r="W7" s="132"/>
      <c r="X7" s="132"/>
      <c r="Y7" s="132"/>
      <c r="Z7" s="132"/>
      <c r="AA7" s="132"/>
      <c r="AB7" s="132"/>
      <c r="AC7" s="132"/>
      <c r="AD7" s="132"/>
      <c r="AE7" s="132"/>
      <c r="AF7" s="132"/>
      <c r="AG7" s="132"/>
      <c r="AH7" s="132"/>
      <c r="AI7" s="132"/>
      <c r="AJ7" s="132"/>
      <c r="AK7" s="132"/>
      <c r="AL7" s="132"/>
      <c r="AM7" s="132"/>
      <c r="AN7" s="132"/>
      <c r="AO7" s="133"/>
      <c r="AP7" s="133"/>
      <c r="AQ7" s="133"/>
      <c r="AR7" s="133"/>
      <c r="AS7" s="133"/>
      <c r="AT7" s="133"/>
      <c r="AU7" s="133"/>
      <c r="AV7" s="133"/>
      <c r="AW7" s="133"/>
      <c r="AX7" s="133"/>
      <c r="AY7" s="133"/>
      <c r="AZ7" s="132"/>
      <c r="BA7" s="132"/>
      <c r="BB7" s="132"/>
      <c r="BC7" s="132"/>
      <c r="BD7" s="1"/>
    </row>
    <row r="8" spans="1:56" ht="8.25" customHeight="1" x14ac:dyDescent="0.1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
    </row>
    <row r="9" spans="1:56" ht="8.25" customHeight="1" x14ac:dyDescent="0.15">
      <c r="A9" s="132"/>
      <c r="B9" s="132"/>
      <c r="C9" s="132"/>
      <c r="D9" s="132"/>
      <c r="E9" s="132"/>
      <c r="F9" s="132"/>
      <c r="G9" s="132"/>
      <c r="H9" s="132"/>
      <c r="I9" s="132"/>
      <c r="J9" s="132"/>
      <c r="K9" s="132"/>
      <c r="L9" s="132"/>
      <c r="M9" s="132"/>
      <c r="N9" s="132"/>
      <c r="O9" s="132"/>
      <c r="P9" s="132"/>
      <c r="Q9" s="132"/>
      <c r="R9" s="132"/>
      <c r="S9" s="132"/>
      <c r="T9" s="132"/>
      <c r="U9" s="132"/>
      <c r="V9" s="132"/>
      <c r="W9" s="212"/>
      <c r="X9" s="125"/>
      <c r="Y9" s="125"/>
      <c r="Z9" s="125"/>
      <c r="AA9" s="125"/>
      <c r="AB9" s="125"/>
      <c r="AC9" s="133" t="str">
        <f>IF([1]入力の手引き・基本情報の入力!D32="","",[1]入力の手引き・基本情報の入力!D32)</f>
        <v/>
      </c>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
    </row>
    <row r="10" spans="1:56" ht="8.25" customHeight="1" x14ac:dyDescent="0.15">
      <c r="A10" s="132"/>
      <c r="B10" s="132"/>
      <c r="C10" s="132"/>
      <c r="D10" s="132"/>
      <c r="E10" s="132"/>
      <c r="F10" s="132"/>
      <c r="G10" s="132"/>
      <c r="H10" s="132"/>
      <c r="I10" s="132"/>
      <c r="J10" s="132"/>
      <c r="K10" s="132"/>
      <c r="L10" s="132"/>
      <c r="M10" s="132"/>
      <c r="N10" s="132"/>
      <c r="O10" s="132"/>
      <c r="P10" s="132"/>
      <c r="Q10" s="132"/>
      <c r="R10" s="132"/>
      <c r="S10" s="132"/>
      <c r="T10" s="132"/>
      <c r="U10" s="132"/>
      <c r="V10" s="132"/>
      <c r="W10" s="125"/>
      <c r="X10" s="125"/>
      <c r="Y10" s="125"/>
      <c r="Z10" s="125"/>
      <c r="AA10" s="125"/>
      <c r="AB10" s="125"/>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
    </row>
    <row r="11" spans="1:56" ht="9" customHeight="1" x14ac:dyDescent="0.15">
      <c r="A11" s="132"/>
      <c r="B11" s="132"/>
      <c r="C11" s="132"/>
      <c r="D11" s="132"/>
      <c r="E11" s="132"/>
      <c r="F11" s="132"/>
      <c r="G11" s="132"/>
      <c r="H11" s="132"/>
      <c r="I11" s="132"/>
      <c r="J11" s="132"/>
      <c r="K11" s="132"/>
      <c r="L11" s="132"/>
      <c r="M11" s="52"/>
      <c r="N11" s="52"/>
      <c r="O11" s="52"/>
      <c r="P11" s="52"/>
      <c r="Q11" s="52"/>
      <c r="R11" s="52"/>
      <c r="S11" s="291" t="s">
        <v>16</v>
      </c>
      <c r="T11" s="291"/>
      <c r="U11" s="291"/>
      <c r="V11" s="291"/>
      <c r="W11" s="291"/>
      <c r="X11" s="337" t="s">
        <v>17</v>
      </c>
      <c r="Y11" s="337"/>
      <c r="Z11" s="337"/>
      <c r="AA11" s="337"/>
      <c r="AB11" s="337"/>
      <c r="AC11" s="20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133"/>
      <c r="BD11" s="1"/>
    </row>
    <row r="12" spans="1:56" ht="9" customHeight="1" x14ac:dyDescent="0.15">
      <c r="A12" s="132"/>
      <c r="B12" s="132"/>
      <c r="C12" s="132"/>
      <c r="D12" s="132"/>
      <c r="E12" s="132"/>
      <c r="F12" s="132"/>
      <c r="G12" s="132"/>
      <c r="H12" s="132"/>
      <c r="I12" s="132"/>
      <c r="J12" s="132"/>
      <c r="K12" s="132"/>
      <c r="L12" s="132"/>
      <c r="M12" s="52"/>
      <c r="N12" s="52"/>
      <c r="O12" s="52"/>
      <c r="P12" s="52"/>
      <c r="Q12" s="52"/>
      <c r="R12" s="52"/>
      <c r="S12" s="291"/>
      <c r="T12" s="291"/>
      <c r="U12" s="291"/>
      <c r="V12" s="291"/>
      <c r="W12" s="291"/>
      <c r="X12" s="337"/>
      <c r="Y12" s="337"/>
      <c r="Z12" s="337"/>
      <c r="AA12" s="337"/>
      <c r="AB12" s="337"/>
      <c r="AC12" s="20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133"/>
      <c r="BD12" s="1"/>
    </row>
    <row r="13" spans="1:56" ht="9" customHeight="1" x14ac:dyDescent="0.15">
      <c r="A13" s="132"/>
      <c r="B13" s="132"/>
      <c r="C13" s="132"/>
      <c r="D13" s="132"/>
      <c r="E13" s="132"/>
      <c r="F13" s="132"/>
      <c r="G13" s="132"/>
      <c r="H13" s="132"/>
      <c r="I13" s="132"/>
      <c r="J13" s="132"/>
      <c r="K13" s="132"/>
      <c r="L13" s="132"/>
      <c r="M13" s="52"/>
      <c r="N13" s="52"/>
      <c r="O13" s="52"/>
      <c r="P13" s="52"/>
      <c r="Q13" s="52"/>
      <c r="R13" s="52"/>
      <c r="S13" s="291"/>
      <c r="T13" s="291"/>
      <c r="U13" s="291"/>
      <c r="V13" s="291"/>
      <c r="W13" s="291"/>
      <c r="X13" s="245"/>
      <c r="Y13" s="245"/>
      <c r="Z13" s="245"/>
      <c r="AA13" s="245"/>
      <c r="AB13" s="245"/>
      <c r="AC13" s="20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134"/>
      <c r="BD13" s="1"/>
    </row>
    <row r="14" spans="1:56" ht="9" customHeight="1" x14ac:dyDescent="0.15">
      <c r="A14" s="132"/>
      <c r="B14" s="132"/>
      <c r="C14" s="132"/>
      <c r="D14" s="132"/>
      <c r="E14" s="132"/>
      <c r="F14" s="132"/>
      <c r="G14" s="132"/>
      <c r="H14" s="132"/>
      <c r="I14" s="132"/>
      <c r="J14" s="132"/>
      <c r="K14" s="132"/>
      <c r="L14" s="132"/>
      <c r="M14" s="132"/>
      <c r="N14" s="132"/>
      <c r="O14" s="132"/>
      <c r="P14" s="132"/>
      <c r="Q14" s="132"/>
      <c r="R14" s="132"/>
      <c r="S14" s="132"/>
      <c r="T14" s="132"/>
      <c r="U14" s="132"/>
      <c r="V14" s="132"/>
      <c r="W14" s="52"/>
      <c r="X14" s="243" t="s">
        <v>18</v>
      </c>
      <c r="Y14" s="243"/>
      <c r="Z14" s="243"/>
      <c r="AA14" s="243"/>
      <c r="AB14" s="243"/>
      <c r="AC14" s="209"/>
      <c r="AD14" s="324"/>
      <c r="AE14" s="324"/>
      <c r="AF14" s="324"/>
      <c r="AG14" s="324"/>
      <c r="AH14" s="324"/>
      <c r="AI14" s="324"/>
      <c r="AJ14" s="324"/>
      <c r="AK14" s="324"/>
      <c r="AL14" s="324"/>
      <c r="AM14" s="324"/>
      <c r="AN14" s="324"/>
      <c r="AO14" s="324"/>
      <c r="AP14" s="324"/>
      <c r="AQ14" s="324"/>
      <c r="AR14" s="324"/>
      <c r="AS14" s="324"/>
      <c r="AT14" s="324"/>
      <c r="AU14" s="324"/>
      <c r="AV14" s="324"/>
      <c r="AW14" s="324"/>
      <c r="AX14" s="324"/>
      <c r="AY14" s="324"/>
      <c r="AZ14" s="324"/>
      <c r="BA14" s="324"/>
      <c r="BB14" s="324"/>
      <c r="BC14" s="124"/>
      <c r="BD14" s="1"/>
    </row>
    <row r="15" spans="1:56" ht="9" customHeight="1" x14ac:dyDescent="0.15">
      <c r="A15" s="132"/>
      <c r="B15" s="132"/>
      <c r="C15" s="132"/>
      <c r="D15" s="132"/>
      <c r="E15" s="132"/>
      <c r="F15" s="132"/>
      <c r="G15" s="132"/>
      <c r="H15" s="132"/>
      <c r="I15" s="132"/>
      <c r="J15" s="132"/>
      <c r="K15" s="132"/>
      <c r="L15" s="132"/>
      <c r="M15" s="132"/>
      <c r="N15" s="132"/>
      <c r="O15" s="132"/>
      <c r="P15" s="132"/>
      <c r="Q15" s="132"/>
      <c r="R15" s="132"/>
      <c r="S15" s="132"/>
      <c r="T15" s="132"/>
      <c r="U15" s="132"/>
      <c r="V15" s="132"/>
      <c r="W15" s="52"/>
      <c r="X15" s="337"/>
      <c r="Y15" s="337"/>
      <c r="Z15" s="337"/>
      <c r="AA15" s="337"/>
      <c r="AB15" s="337"/>
      <c r="AC15" s="20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132"/>
      <c r="BD15" s="1"/>
    </row>
    <row r="16" spans="1:56" ht="9" customHeight="1" x14ac:dyDescent="0.15">
      <c r="A16" s="132"/>
      <c r="B16" s="132"/>
      <c r="C16" s="132"/>
      <c r="D16" s="132"/>
      <c r="E16" s="132"/>
      <c r="F16" s="132"/>
      <c r="G16" s="132"/>
      <c r="H16" s="132"/>
      <c r="I16" s="132"/>
      <c r="J16" s="132"/>
      <c r="K16" s="132"/>
      <c r="L16" s="132"/>
      <c r="M16" s="132"/>
      <c r="N16" s="132"/>
      <c r="O16" s="132"/>
      <c r="P16" s="132"/>
      <c r="Q16" s="132"/>
      <c r="R16" s="132"/>
      <c r="S16" s="132"/>
      <c r="T16" s="132"/>
      <c r="U16" s="132"/>
      <c r="V16" s="132"/>
      <c r="W16" s="52"/>
      <c r="X16" s="245"/>
      <c r="Y16" s="245"/>
      <c r="Z16" s="245"/>
      <c r="AA16" s="245"/>
      <c r="AB16" s="245"/>
      <c r="AC16" s="20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135"/>
      <c r="BD16" s="1"/>
    </row>
    <row r="17" spans="1:56" ht="9" customHeight="1" x14ac:dyDescent="0.15">
      <c r="A17" s="132"/>
      <c r="B17" s="132"/>
      <c r="C17" s="132"/>
      <c r="D17" s="132"/>
      <c r="E17" s="132"/>
      <c r="F17" s="132"/>
      <c r="G17" s="132"/>
      <c r="H17" s="132"/>
      <c r="I17" s="132"/>
      <c r="J17" s="132"/>
      <c r="K17" s="132"/>
      <c r="L17" s="132"/>
      <c r="M17" s="132"/>
      <c r="N17" s="132"/>
      <c r="O17" s="132"/>
      <c r="P17" s="132"/>
      <c r="Q17" s="132"/>
      <c r="R17" s="132"/>
      <c r="S17" s="132"/>
      <c r="T17" s="132"/>
      <c r="U17" s="132"/>
      <c r="V17" s="132"/>
      <c r="W17" s="52"/>
      <c r="X17" s="208"/>
      <c r="Y17" s="208"/>
      <c r="Z17" s="208"/>
      <c r="AA17" s="208"/>
      <c r="AB17" s="208"/>
      <c r="AC17" s="208"/>
      <c r="AD17" s="300" t="s">
        <v>20</v>
      </c>
      <c r="AE17" s="300"/>
      <c r="AF17" s="300"/>
      <c r="AG17" s="300"/>
      <c r="AH17" s="300"/>
      <c r="AI17" s="300"/>
      <c r="AJ17" s="322"/>
      <c r="AK17" s="322"/>
      <c r="AL17" s="322"/>
      <c r="AM17" s="322"/>
      <c r="AN17" s="322"/>
      <c r="AO17" s="322"/>
      <c r="AP17" s="322"/>
      <c r="AQ17" s="322"/>
      <c r="AR17" s="322"/>
      <c r="AS17" s="322"/>
      <c r="AT17" s="322"/>
      <c r="AU17" s="322"/>
      <c r="AV17" s="322"/>
      <c r="AW17" s="322"/>
      <c r="AX17" s="322"/>
      <c r="AY17" s="322"/>
      <c r="AZ17" s="322"/>
      <c r="BA17" s="322"/>
      <c r="BB17" s="322"/>
      <c r="BC17" s="132"/>
      <c r="BD17" s="1"/>
    </row>
    <row r="18" spans="1:56" ht="9" customHeight="1" x14ac:dyDescent="0.15">
      <c r="A18" s="132"/>
      <c r="B18" s="132"/>
      <c r="C18" s="132"/>
      <c r="D18" s="132"/>
      <c r="E18" s="132"/>
      <c r="F18" s="132"/>
      <c r="G18" s="132"/>
      <c r="H18" s="132"/>
      <c r="I18" s="132"/>
      <c r="J18" s="132"/>
      <c r="K18" s="132"/>
      <c r="L18" s="132"/>
      <c r="M18" s="132"/>
      <c r="N18" s="132"/>
      <c r="O18" s="132"/>
      <c r="P18" s="132"/>
      <c r="Q18" s="132"/>
      <c r="R18" s="132"/>
      <c r="S18" s="132"/>
      <c r="T18" s="132"/>
      <c r="U18" s="132"/>
      <c r="V18" s="132"/>
      <c r="W18" s="52"/>
      <c r="X18" s="335" t="s">
        <v>19</v>
      </c>
      <c r="Y18" s="335"/>
      <c r="Z18" s="335"/>
      <c r="AA18" s="335"/>
      <c r="AB18" s="335"/>
      <c r="AC18" s="210"/>
      <c r="AD18" s="301"/>
      <c r="AE18" s="301"/>
      <c r="AF18" s="301"/>
      <c r="AG18" s="301"/>
      <c r="AH18" s="301"/>
      <c r="AI18" s="301"/>
      <c r="AJ18" s="323"/>
      <c r="AK18" s="323"/>
      <c r="AL18" s="323"/>
      <c r="AM18" s="323"/>
      <c r="AN18" s="323"/>
      <c r="AO18" s="323"/>
      <c r="AP18" s="323"/>
      <c r="AQ18" s="323"/>
      <c r="AR18" s="323"/>
      <c r="AS18" s="323"/>
      <c r="AT18" s="323"/>
      <c r="AU18" s="323"/>
      <c r="AV18" s="323"/>
      <c r="AW18" s="323"/>
      <c r="AX18" s="323"/>
      <c r="AY18" s="323"/>
      <c r="AZ18" s="323"/>
      <c r="BA18" s="323"/>
      <c r="BB18" s="323"/>
      <c r="BC18" s="132"/>
      <c r="BD18" s="1"/>
    </row>
    <row r="19" spans="1:56" ht="9" customHeight="1" x14ac:dyDescent="0.15">
      <c r="A19" s="132"/>
      <c r="B19" s="132"/>
      <c r="C19" s="132"/>
      <c r="D19" s="132"/>
      <c r="E19" s="132"/>
      <c r="F19" s="132"/>
      <c r="G19" s="132"/>
      <c r="H19" s="132"/>
      <c r="I19" s="132"/>
      <c r="J19" s="132"/>
      <c r="K19" s="132"/>
      <c r="L19" s="132"/>
      <c r="M19" s="132"/>
      <c r="N19" s="132"/>
      <c r="O19" s="132"/>
      <c r="P19" s="132"/>
      <c r="Q19" s="132"/>
      <c r="R19" s="132"/>
      <c r="S19" s="132"/>
      <c r="T19" s="132"/>
      <c r="U19" s="132"/>
      <c r="V19" s="132"/>
      <c r="W19" s="52"/>
      <c r="X19" s="335"/>
      <c r="Y19" s="335"/>
      <c r="Z19" s="335"/>
      <c r="AA19" s="335"/>
      <c r="AB19" s="335"/>
      <c r="AC19" s="210"/>
      <c r="AD19" s="301"/>
      <c r="AE19" s="301"/>
      <c r="AF19" s="301"/>
      <c r="AG19" s="301"/>
      <c r="AH19" s="301"/>
      <c r="AI19" s="301"/>
      <c r="AJ19" s="323"/>
      <c r="AK19" s="323"/>
      <c r="AL19" s="323"/>
      <c r="AM19" s="323"/>
      <c r="AN19" s="323"/>
      <c r="AO19" s="323"/>
      <c r="AP19" s="323"/>
      <c r="AQ19" s="323"/>
      <c r="AR19" s="323"/>
      <c r="AS19" s="323"/>
      <c r="AT19" s="323"/>
      <c r="AU19" s="323"/>
      <c r="AV19" s="323"/>
      <c r="AW19" s="323"/>
      <c r="AX19" s="323"/>
      <c r="AY19" s="323"/>
      <c r="AZ19" s="323"/>
      <c r="BA19" s="323"/>
      <c r="BB19" s="323"/>
      <c r="BC19" s="132"/>
      <c r="BD19" s="1"/>
    </row>
    <row r="20" spans="1:56" ht="9" customHeight="1" x14ac:dyDescent="0.15">
      <c r="A20" s="132"/>
      <c r="B20" s="132"/>
      <c r="C20" s="132"/>
      <c r="D20" s="132"/>
      <c r="E20" s="132"/>
      <c r="F20" s="132"/>
      <c r="G20" s="132"/>
      <c r="H20" s="132"/>
      <c r="I20" s="132"/>
      <c r="J20" s="132"/>
      <c r="K20" s="132"/>
      <c r="L20" s="132"/>
      <c r="M20" s="132"/>
      <c r="N20" s="132"/>
      <c r="O20" s="132"/>
      <c r="P20" s="132"/>
      <c r="Q20" s="132"/>
      <c r="R20" s="132"/>
      <c r="S20" s="132"/>
      <c r="T20" s="132"/>
      <c r="U20" s="132"/>
      <c r="V20" s="132"/>
      <c r="W20" s="52"/>
      <c r="X20" s="335"/>
      <c r="Y20" s="335"/>
      <c r="Z20" s="335"/>
      <c r="AA20" s="335"/>
      <c r="AB20" s="335"/>
      <c r="AC20" s="210"/>
      <c r="AD20" s="302" t="s">
        <v>21</v>
      </c>
      <c r="AE20" s="302"/>
      <c r="AF20" s="302"/>
      <c r="AG20" s="302"/>
      <c r="AH20" s="302"/>
      <c r="AI20" s="302"/>
      <c r="AJ20" s="295"/>
      <c r="AK20" s="295"/>
      <c r="AL20" s="295"/>
      <c r="AM20" s="295"/>
      <c r="AN20" s="295"/>
      <c r="AO20" s="295"/>
      <c r="AP20" s="295"/>
      <c r="AQ20" s="295"/>
      <c r="AR20" s="295"/>
      <c r="AS20" s="295"/>
      <c r="AT20" s="295"/>
      <c r="AU20" s="295"/>
      <c r="AV20" s="295"/>
      <c r="AW20" s="295"/>
      <c r="AX20" s="295"/>
      <c r="AY20" s="295"/>
      <c r="AZ20" s="295"/>
      <c r="BA20" s="295"/>
      <c r="BB20" s="295"/>
      <c r="BC20" s="132"/>
      <c r="BD20" s="1"/>
    </row>
    <row r="21" spans="1:56" ht="9" customHeight="1" x14ac:dyDescent="0.15">
      <c r="A21" s="136"/>
      <c r="B21" s="136"/>
      <c r="C21" s="136"/>
      <c r="D21" s="136"/>
      <c r="E21" s="299"/>
      <c r="F21" s="136"/>
      <c r="G21" s="136"/>
      <c r="H21" s="136"/>
      <c r="I21" s="136"/>
      <c r="J21" s="136"/>
      <c r="K21" s="136"/>
      <c r="L21" s="136"/>
      <c r="M21" s="136"/>
      <c r="N21" s="136"/>
      <c r="O21" s="136"/>
      <c r="P21" s="136"/>
      <c r="Q21" s="136"/>
      <c r="R21" s="136"/>
      <c r="S21" s="136"/>
      <c r="T21" s="136"/>
      <c r="U21" s="299"/>
      <c r="V21" s="136"/>
      <c r="W21" s="52"/>
      <c r="X21" s="335"/>
      <c r="Y21" s="335"/>
      <c r="Z21" s="335"/>
      <c r="AA21" s="335"/>
      <c r="AB21" s="335"/>
      <c r="AC21" s="210"/>
      <c r="AD21" s="302"/>
      <c r="AE21" s="302"/>
      <c r="AF21" s="302"/>
      <c r="AG21" s="302"/>
      <c r="AH21" s="302"/>
      <c r="AI21" s="302"/>
      <c r="AJ21" s="295"/>
      <c r="AK21" s="295"/>
      <c r="AL21" s="295"/>
      <c r="AM21" s="295"/>
      <c r="AN21" s="295"/>
      <c r="AO21" s="295"/>
      <c r="AP21" s="295"/>
      <c r="AQ21" s="295"/>
      <c r="AR21" s="295"/>
      <c r="AS21" s="295"/>
      <c r="AT21" s="295"/>
      <c r="AU21" s="295"/>
      <c r="AV21" s="295"/>
      <c r="AW21" s="295"/>
      <c r="AX21" s="295"/>
      <c r="AY21" s="295"/>
      <c r="AZ21" s="295"/>
      <c r="BA21" s="295"/>
      <c r="BB21" s="295"/>
      <c r="BC21" s="132"/>
      <c r="BD21" s="1"/>
    </row>
    <row r="22" spans="1:56" ht="9" customHeight="1" x14ac:dyDescent="0.15">
      <c r="A22" s="136"/>
      <c r="B22" s="136"/>
      <c r="C22" s="136"/>
      <c r="D22" s="136"/>
      <c r="E22" s="299"/>
      <c r="F22" s="136"/>
      <c r="G22" s="136"/>
      <c r="H22" s="136"/>
      <c r="I22" s="136"/>
      <c r="J22" s="136"/>
      <c r="K22" s="136"/>
      <c r="L22" s="136"/>
      <c r="M22" s="136"/>
      <c r="N22" s="136"/>
      <c r="O22" s="136"/>
      <c r="P22" s="136"/>
      <c r="Q22" s="136"/>
      <c r="R22" s="136"/>
      <c r="S22" s="136"/>
      <c r="T22" s="136"/>
      <c r="U22" s="299"/>
      <c r="V22" s="136"/>
      <c r="W22" s="52"/>
      <c r="X22" s="336"/>
      <c r="Y22" s="336"/>
      <c r="Z22" s="336"/>
      <c r="AA22" s="336"/>
      <c r="AB22" s="336"/>
      <c r="AC22" s="211"/>
      <c r="AD22" s="303"/>
      <c r="AE22" s="303"/>
      <c r="AF22" s="303"/>
      <c r="AG22" s="303"/>
      <c r="AH22" s="303"/>
      <c r="AI22" s="303"/>
      <c r="AJ22" s="296"/>
      <c r="AK22" s="296"/>
      <c r="AL22" s="296"/>
      <c r="AM22" s="296"/>
      <c r="AN22" s="296"/>
      <c r="AO22" s="296"/>
      <c r="AP22" s="296"/>
      <c r="AQ22" s="296"/>
      <c r="AR22" s="296"/>
      <c r="AS22" s="296"/>
      <c r="AT22" s="296"/>
      <c r="AU22" s="296"/>
      <c r="AV22" s="296"/>
      <c r="AW22" s="296"/>
      <c r="AX22" s="296"/>
      <c r="AY22" s="296"/>
      <c r="AZ22" s="296"/>
      <c r="BA22" s="296"/>
      <c r="BB22" s="296"/>
      <c r="BC22" s="135"/>
      <c r="BD22" s="1"/>
    </row>
    <row r="23" spans="1:56" ht="8.25" customHeight="1" x14ac:dyDescent="0.15">
      <c r="A23" s="136"/>
      <c r="B23" s="136"/>
      <c r="C23" s="136"/>
      <c r="D23" s="136"/>
      <c r="E23" s="299"/>
      <c r="F23" s="136"/>
      <c r="G23" s="136"/>
      <c r="H23" s="136"/>
      <c r="I23" s="136"/>
      <c r="J23" s="136"/>
      <c r="K23" s="136"/>
      <c r="L23" s="136"/>
      <c r="M23" s="136"/>
      <c r="N23" s="136"/>
      <c r="O23" s="136"/>
      <c r="P23" s="136"/>
      <c r="Q23" s="136"/>
      <c r="R23" s="136"/>
      <c r="S23" s="136"/>
      <c r="T23" s="136"/>
      <c r="U23" s="299"/>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
    </row>
    <row r="24" spans="1:56" ht="8.2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ht="8.25" customHeight="1" x14ac:dyDescent="0.15">
      <c r="A25" s="2"/>
      <c r="B25" s="2"/>
      <c r="C25" s="2"/>
      <c r="D25" s="2"/>
      <c r="E25" s="53"/>
      <c r="F25" s="53"/>
      <c r="G25" s="53"/>
      <c r="H25" s="53"/>
      <c r="I25" s="53"/>
      <c r="J25" s="53"/>
      <c r="K25" s="53"/>
      <c r="L25" s="53"/>
      <c r="M25" s="53"/>
      <c r="N25" s="53"/>
      <c r="O25" s="53"/>
      <c r="P25" s="53"/>
      <c r="Q25" s="53"/>
      <c r="R25" s="53"/>
      <c r="S25" s="2"/>
      <c r="T25" s="2"/>
      <c r="U25" s="53"/>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1"/>
    </row>
    <row r="26" spans="1:56" ht="8.2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ht="30" customHeight="1" x14ac:dyDescent="0.15">
      <c r="A27" s="213" t="s">
        <v>22</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2"/>
    </row>
    <row r="28" spans="1:56" ht="7.5" customHeight="1" x14ac:dyDescent="0.15">
      <c r="A28" s="2"/>
      <c r="B28" s="2"/>
      <c r="C28" s="2"/>
      <c r="D28" s="2"/>
      <c r="E28" s="312"/>
      <c r="F28" s="312"/>
      <c r="G28" s="312"/>
      <c r="H28" s="312"/>
      <c r="I28" s="312"/>
      <c r="J28" s="312"/>
      <c r="K28" s="312"/>
      <c r="L28" s="312"/>
      <c r="M28" s="312"/>
      <c r="N28" s="312"/>
      <c r="O28" s="312"/>
      <c r="P28" s="312"/>
      <c r="Q28" s="312"/>
      <c r="R28" s="312"/>
      <c r="S28" s="2"/>
      <c r="T28" s="2"/>
      <c r="U28" s="312"/>
      <c r="V28" s="312"/>
      <c r="W28" s="312"/>
      <c r="X28" s="312"/>
      <c r="Y28" s="312"/>
      <c r="Z28" s="312"/>
      <c r="AA28" s="312"/>
      <c r="AB28" s="312"/>
      <c r="AC28" s="312"/>
      <c r="AD28" s="312"/>
      <c r="AE28" s="312"/>
      <c r="AF28" s="312"/>
      <c r="AG28" s="312"/>
      <c r="AH28" s="2"/>
      <c r="AI28" s="312"/>
      <c r="AJ28" s="312"/>
      <c r="AK28" s="53"/>
      <c r="AL28" s="312"/>
      <c r="AM28" s="312"/>
      <c r="AN28" s="312"/>
      <c r="AO28" s="312"/>
      <c r="AP28" s="312"/>
      <c r="AQ28" s="312"/>
      <c r="AR28" s="312"/>
      <c r="AS28" s="312"/>
      <c r="AT28" s="312"/>
      <c r="AU28" s="312"/>
      <c r="AV28" s="312"/>
      <c r="AW28" s="312"/>
      <c r="AX28" s="53"/>
      <c r="AY28" s="2"/>
      <c r="AZ28" s="2"/>
      <c r="BA28" s="2"/>
      <c r="BB28" s="2"/>
      <c r="BC28" s="2"/>
      <c r="BD28" s="1"/>
    </row>
    <row r="29" spans="1:56" ht="7.5" customHeight="1" x14ac:dyDescent="0.15">
      <c r="A29" s="2"/>
      <c r="B29" s="2"/>
      <c r="C29" s="2"/>
      <c r="D29" s="2"/>
      <c r="E29" s="312"/>
      <c r="F29" s="312"/>
      <c r="G29" s="312"/>
      <c r="H29" s="312"/>
      <c r="I29" s="312"/>
      <c r="J29" s="312"/>
      <c r="K29" s="312"/>
      <c r="L29" s="312"/>
      <c r="M29" s="312"/>
      <c r="N29" s="312"/>
      <c r="O29" s="312"/>
      <c r="P29" s="312"/>
      <c r="Q29" s="312"/>
      <c r="R29" s="312"/>
      <c r="S29" s="2"/>
      <c r="T29" s="2"/>
      <c r="U29" s="312"/>
      <c r="V29" s="312"/>
      <c r="W29" s="312"/>
      <c r="X29" s="312"/>
      <c r="Y29" s="312"/>
      <c r="Z29" s="312"/>
      <c r="AA29" s="312"/>
      <c r="AB29" s="312"/>
      <c r="AC29" s="312"/>
      <c r="AD29" s="312"/>
      <c r="AE29" s="312"/>
      <c r="AF29" s="312"/>
      <c r="AG29" s="312"/>
      <c r="AH29" s="2"/>
      <c r="AI29" s="312"/>
      <c r="AJ29" s="312"/>
      <c r="AK29" s="53"/>
      <c r="AL29" s="312"/>
      <c r="AM29" s="312"/>
      <c r="AN29" s="312"/>
      <c r="AO29" s="312"/>
      <c r="AP29" s="312"/>
      <c r="AQ29" s="312"/>
      <c r="AR29" s="312"/>
      <c r="AS29" s="312"/>
      <c r="AT29" s="312"/>
      <c r="AU29" s="312"/>
      <c r="AV29" s="312"/>
      <c r="AW29" s="312"/>
      <c r="AX29" s="53"/>
      <c r="AY29" s="2"/>
      <c r="AZ29" s="2"/>
      <c r="BA29" s="2"/>
      <c r="BB29" s="2"/>
      <c r="BC29" s="2"/>
      <c r="BD29" s="1"/>
    </row>
    <row r="30" spans="1:56" ht="8.25" customHeight="1" thickBot="1" x14ac:dyDescent="0.2">
      <c r="A30" s="2"/>
      <c r="B30" s="2"/>
      <c r="C30" s="2"/>
      <c r="D30" s="2"/>
      <c r="E30" s="312"/>
      <c r="F30" s="312"/>
      <c r="G30" s="312"/>
      <c r="H30" s="312"/>
      <c r="I30" s="312"/>
      <c r="J30" s="312"/>
      <c r="K30" s="312"/>
      <c r="L30" s="312"/>
      <c r="M30" s="312"/>
      <c r="N30" s="312"/>
      <c r="O30" s="312"/>
      <c r="P30" s="312"/>
      <c r="Q30" s="312"/>
      <c r="R30" s="312"/>
      <c r="S30" s="2"/>
      <c r="T30" s="2"/>
      <c r="U30" s="312"/>
      <c r="V30" s="312"/>
      <c r="W30" s="312"/>
      <c r="X30" s="312"/>
      <c r="Y30" s="312"/>
      <c r="Z30" s="312"/>
      <c r="AA30" s="312"/>
      <c r="AB30" s="312"/>
      <c r="AC30" s="312"/>
      <c r="AD30" s="312"/>
      <c r="AE30" s="312"/>
      <c r="AF30" s="312"/>
      <c r="AG30" s="312"/>
      <c r="AH30" s="2"/>
      <c r="AI30" s="312"/>
      <c r="AJ30" s="312"/>
      <c r="AK30" s="53"/>
      <c r="AL30" s="312"/>
      <c r="AM30" s="312"/>
      <c r="AN30" s="312"/>
      <c r="AO30" s="312"/>
      <c r="AP30" s="312"/>
      <c r="AQ30" s="312"/>
      <c r="AR30" s="312"/>
      <c r="AS30" s="312"/>
      <c r="AT30" s="312"/>
      <c r="AU30" s="312"/>
      <c r="AV30" s="312"/>
      <c r="AW30" s="312"/>
      <c r="AX30" s="53"/>
      <c r="AY30" s="2"/>
      <c r="AZ30" s="2"/>
      <c r="BA30" s="2"/>
      <c r="BB30" s="2"/>
      <c r="BC30" s="2"/>
      <c r="BD30" s="1"/>
    </row>
    <row r="31" spans="1:56" ht="39.950000000000003" customHeight="1" x14ac:dyDescent="0.15">
      <c r="A31" s="313" t="s">
        <v>115</v>
      </c>
      <c r="B31" s="314"/>
      <c r="C31" s="314"/>
      <c r="D31" s="314"/>
      <c r="E31" s="314"/>
      <c r="F31" s="314"/>
      <c r="G31" s="314"/>
      <c r="H31" s="314"/>
      <c r="I31" s="314"/>
      <c r="J31" s="315"/>
      <c r="K31" s="292"/>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4"/>
      <c r="BD31" s="5"/>
    </row>
    <row r="32" spans="1:56" ht="39.950000000000003" customHeight="1" x14ac:dyDescent="0.15">
      <c r="A32" s="309" t="s">
        <v>116</v>
      </c>
      <c r="B32" s="310"/>
      <c r="C32" s="310"/>
      <c r="D32" s="310"/>
      <c r="E32" s="310"/>
      <c r="F32" s="310"/>
      <c r="G32" s="310"/>
      <c r="H32" s="310"/>
      <c r="I32" s="310"/>
      <c r="J32" s="311"/>
      <c r="K32" s="250" t="b">
        <v>0</v>
      </c>
      <c r="L32" s="251"/>
      <c r="M32" s="252"/>
      <c r="N32" s="253" t="s">
        <v>13</v>
      </c>
      <c r="O32" s="254"/>
      <c r="P32" s="254"/>
      <c r="Q32" s="254"/>
      <c r="R32" s="254"/>
      <c r="S32" s="254"/>
      <c r="T32" s="254"/>
      <c r="U32" s="254"/>
      <c r="V32" s="254"/>
      <c r="W32" s="254"/>
      <c r="X32" s="254"/>
      <c r="Y32" s="255"/>
      <c r="Z32" s="250" t="b">
        <v>0</v>
      </c>
      <c r="AA32" s="251"/>
      <c r="AB32" s="252"/>
      <c r="AC32" s="253" t="s">
        <v>14</v>
      </c>
      <c r="AD32" s="254"/>
      <c r="AE32" s="254"/>
      <c r="AF32" s="254"/>
      <c r="AG32" s="254"/>
      <c r="AH32" s="254"/>
      <c r="AI32" s="254"/>
      <c r="AJ32" s="254"/>
      <c r="AK32" s="254"/>
      <c r="AL32" s="254"/>
      <c r="AM32" s="254"/>
      <c r="AN32" s="255"/>
      <c r="AO32" s="250" t="b">
        <v>0</v>
      </c>
      <c r="AP32" s="251"/>
      <c r="AQ32" s="252"/>
      <c r="AR32" s="253" t="s">
        <v>15</v>
      </c>
      <c r="AS32" s="254"/>
      <c r="AT32" s="254"/>
      <c r="AU32" s="254"/>
      <c r="AV32" s="254"/>
      <c r="AW32" s="254"/>
      <c r="AX32" s="254"/>
      <c r="AY32" s="254"/>
      <c r="AZ32" s="254"/>
      <c r="BA32" s="254"/>
      <c r="BB32" s="254"/>
      <c r="BC32" s="308"/>
      <c r="BD32" s="5"/>
    </row>
    <row r="33" spans="1:56" ht="39.950000000000003" customHeight="1" x14ac:dyDescent="0.15">
      <c r="A33" s="276" t="s">
        <v>26</v>
      </c>
      <c r="B33" s="277"/>
      <c r="C33" s="277"/>
      <c r="D33" s="277"/>
      <c r="E33" s="277"/>
      <c r="F33" s="277"/>
      <c r="G33" s="277"/>
      <c r="H33" s="277"/>
      <c r="I33" s="277"/>
      <c r="J33" s="278"/>
      <c r="K33" s="288"/>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90"/>
      <c r="BD33" s="1"/>
    </row>
    <row r="34" spans="1:56" ht="54.95" customHeight="1" x14ac:dyDescent="0.15">
      <c r="A34" s="274" t="s">
        <v>27</v>
      </c>
      <c r="B34" s="275"/>
      <c r="C34" s="275"/>
      <c r="D34" s="275"/>
      <c r="E34" s="275"/>
      <c r="F34" s="275"/>
      <c r="G34" s="275"/>
      <c r="H34" s="275"/>
      <c r="I34" s="275"/>
      <c r="J34" s="275"/>
      <c r="K34" s="318"/>
      <c r="L34" s="319"/>
      <c r="M34" s="319"/>
      <c r="N34" s="319"/>
      <c r="O34" s="319"/>
      <c r="P34" s="319"/>
      <c r="Q34" s="319"/>
      <c r="R34" s="319"/>
      <c r="S34" s="319"/>
      <c r="T34" s="319"/>
      <c r="U34" s="319"/>
      <c r="V34" s="319"/>
      <c r="W34" s="319"/>
      <c r="X34" s="316" t="s">
        <v>33</v>
      </c>
      <c r="Y34" s="320"/>
      <c r="Z34" s="273" t="s">
        <v>135</v>
      </c>
      <c r="AA34" s="257"/>
      <c r="AB34" s="257"/>
      <c r="AC34" s="257"/>
      <c r="AD34" s="257"/>
      <c r="AE34" s="257"/>
      <c r="AF34" s="257"/>
      <c r="AG34" s="257"/>
      <c r="AH34" s="257"/>
      <c r="AI34" s="257"/>
      <c r="AJ34" s="257"/>
      <c r="AK34" s="257"/>
      <c r="AL34" s="257"/>
      <c r="AM34" s="257"/>
      <c r="AN34" s="257"/>
      <c r="AO34" s="257"/>
      <c r="AP34" s="306" t="e">
        <f>ROUNDDOWN(IF(K34="","",IF(AND($K$33="新　規",$K$32=TRUE),MIN(K34,100000),IF(AND($K$33="新　規",$Z$32=TRUE),MIN(K34*1/2,500000),IF(AND($K$33="新　規",$AO$32=TRUE),MIN(K34*2/3,500000),IF(AND($K$33="継　続",$K$32=TRUE),MIN(K34*4/5,100000),IF(AND($K$33="継　続",$Z$32=TRUE),MIN(K34*1/3,500000),"0")))))),-3)</f>
        <v>#VALUE!</v>
      </c>
      <c r="AQ34" s="307"/>
      <c r="AR34" s="307"/>
      <c r="AS34" s="307"/>
      <c r="AT34" s="307"/>
      <c r="AU34" s="307"/>
      <c r="AV34" s="307"/>
      <c r="AW34" s="307"/>
      <c r="AX34" s="307"/>
      <c r="AY34" s="307"/>
      <c r="AZ34" s="307"/>
      <c r="BA34" s="307"/>
      <c r="BB34" s="316" t="s">
        <v>34</v>
      </c>
      <c r="BC34" s="317"/>
      <c r="BD34" s="1"/>
    </row>
    <row r="35" spans="1:56" ht="54.95" customHeight="1" thickBot="1" x14ac:dyDescent="0.2">
      <c r="A35" s="343" t="s">
        <v>28</v>
      </c>
      <c r="B35" s="344"/>
      <c r="C35" s="344"/>
      <c r="D35" s="344"/>
      <c r="E35" s="344"/>
      <c r="F35" s="344"/>
      <c r="G35" s="344"/>
      <c r="H35" s="344"/>
      <c r="I35" s="344"/>
      <c r="J35" s="345"/>
      <c r="K35" s="223" t="str">
        <f>'収支決算書（様式10）'!E28</f>
        <v>0</v>
      </c>
      <c r="L35" s="224"/>
      <c r="M35" s="224"/>
      <c r="N35" s="224"/>
      <c r="O35" s="224"/>
      <c r="P35" s="224"/>
      <c r="Q35" s="224"/>
      <c r="R35" s="224"/>
      <c r="S35" s="224"/>
      <c r="T35" s="224"/>
      <c r="U35" s="224"/>
      <c r="V35" s="224"/>
      <c r="W35" s="224"/>
      <c r="X35" s="339" t="s">
        <v>33</v>
      </c>
      <c r="Y35" s="340"/>
      <c r="Z35" s="225" t="s">
        <v>137</v>
      </c>
      <c r="AA35" s="226"/>
      <c r="AB35" s="226"/>
      <c r="AC35" s="226"/>
      <c r="AD35" s="226"/>
      <c r="AE35" s="226"/>
      <c r="AF35" s="226"/>
      <c r="AG35" s="226"/>
      <c r="AH35" s="226"/>
      <c r="AI35" s="226"/>
      <c r="AJ35" s="226"/>
      <c r="AK35" s="226"/>
      <c r="AL35" s="226"/>
      <c r="AM35" s="226"/>
      <c r="AN35" s="226"/>
      <c r="AO35" s="226"/>
      <c r="AP35" s="223" t="e">
        <f>MIN(ROUNDDOWN(IF(K35="","",IF(AND($K$33="新　規",$K$32=TRUE),MIN(K35,100000),IF(AND($K$33="新　規",$Z$32=TRUE),MIN(K35*1/2,500000),IF(AND($K$33="新　規",$AO$32=TRUE),MIN(K35*2/3,500000),IF(AND($K$33="継　続",$K$32=TRUE),MIN(K35*4/5,100000),IF(AND($K$33="継　続",$Z$32=TRUE),MIN(K35*1/3,500000),"0")))))),-3),AP34)</f>
        <v>#VALUE!</v>
      </c>
      <c r="AQ35" s="224"/>
      <c r="AR35" s="224"/>
      <c r="AS35" s="224"/>
      <c r="AT35" s="224"/>
      <c r="AU35" s="224"/>
      <c r="AV35" s="224"/>
      <c r="AW35" s="224"/>
      <c r="AX35" s="224"/>
      <c r="AY35" s="224"/>
      <c r="AZ35" s="224"/>
      <c r="BA35" s="224"/>
      <c r="BB35" s="339" t="s">
        <v>34</v>
      </c>
      <c r="BC35" s="350"/>
      <c r="BD35" s="1"/>
    </row>
    <row r="36" spans="1:56" ht="54.95" customHeight="1" thickBot="1" x14ac:dyDescent="0.2">
      <c r="A36" s="338"/>
      <c r="B36" s="338"/>
      <c r="C36" s="338"/>
      <c r="D36" s="338"/>
      <c r="E36" s="338"/>
      <c r="F36" s="338"/>
      <c r="G36" s="338"/>
      <c r="H36" s="338"/>
      <c r="I36" s="338"/>
      <c r="J36" s="338"/>
      <c r="K36" s="338"/>
      <c r="L36" s="338"/>
      <c r="M36" s="338"/>
      <c r="N36" s="338"/>
      <c r="O36" s="338"/>
      <c r="P36" s="338"/>
      <c r="Q36" s="338"/>
      <c r="R36" s="338"/>
      <c r="S36" s="338"/>
      <c r="T36" s="338"/>
      <c r="U36" s="338"/>
      <c r="V36" s="338"/>
      <c r="W36" s="338"/>
      <c r="X36" s="338"/>
      <c r="Y36" s="338"/>
      <c r="Z36" s="282" t="s">
        <v>133</v>
      </c>
      <c r="AA36" s="283"/>
      <c r="AB36" s="283"/>
      <c r="AC36" s="283"/>
      <c r="AD36" s="283"/>
      <c r="AE36" s="283"/>
      <c r="AF36" s="283"/>
      <c r="AG36" s="283"/>
      <c r="AH36" s="283"/>
      <c r="AI36" s="283"/>
      <c r="AJ36" s="283"/>
      <c r="AK36" s="283"/>
      <c r="AL36" s="283"/>
      <c r="AM36" s="283"/>
      <c r="AN36" s="283"/>
      <c r="AO36" s="284"/>
      <c r="AP36" s="348" t="e">
        <f>IF(OR(AP35="",AP34=""),"",AP35-AP34)</f>
        <v>#VALUE!</v>
      </c>
      <c r="AQ36" s="349"/>
      <c r="AR36" s="349"/>
      <c r="AS36" s="349"/>
      <c r="AT36" s="349"/>
      <c r="AU36" s="349"/>
      <c r="AV36" s="349"/>
      <c r="AW36" s="349"/>
      <c r="AX36" s="349"/>
      <c r="AY36" s="349"/>
      <c r="AZ36" s="349"/>
      <c r="BA36" s="349"/>
      <c r="BB36" s="346" t="s">
        <v>33</v>
      </c>
      <c r="BC36" s="347"/>
      <c r="BD36" s="1"/>
    </row>
    <row r="37" spans="1:56" ht="8.2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8.25" customHeight="1" thickBo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17.25" customHeight="1" x14ac:dyDescent="0.15">
      <c r="A39" s="227" t="s">
        <v>117</v>
      </c>
      <c r="B39" s="228"/>
      <c r="C39" s="256" t="s">
        <v>119</v>
      </c>
      <c r="D39" s="256"/>
      <c r="E39" s="256"/>
      <c r="F39" s="256"/>
      <c r="G39" s="256"/>
      <c r="H39" s="267"/>
      <c r="I39" s="268"/>
      <c r="J39" s="268"/>
      <c r="K39" s="268"/>
      <c r="L39" s="268"/>
      <c r="M39" s="268"/>
      <c r="N39" s="268"/>
      <c r="O39" s="268"/>
      <c r="P39" s="268"/>
      <c r="Q39" s="268"/>
      <c r="R39" s="268"/>
      <c r="S39" s="268"/>
      <c r="T39" s="268"/>
      <c r="U39" s="268"/>
      <c r="V39" s="268"/>
      <c r="W39" s="268"/>
      <c r="X39" s="269"/>
      <c r="Y39" s="256" t="s">
        <v>23</v>
      </c>
      <c r="Z39" s="256"/>
      <c r="AA39" s="256"/>
      <c r="AB39" s="256"/>
      <c r="AC39" s="279"/>
      <c r="AD39" s="341" t="s">
        <v>25</v>
      </c>
      <c r="AE39" s="285"/>
      <c r="AF39" s="285"/>
      <c r="AG39" s="141" t="s">
        <v>32</v>
      </c>
      <c r="AH39" s="285" t="s">
        <v>30</v>
      </c>
      <c r="AI39" s="285"/>
      <c r="AJ39" s="287"/>
      <c r="AK39" s="287"/>
      <c r="AL39" s="287"/>
      <c r="AM39" s="287"/>
      <c r="AN39" s="141" t="s">
        <v>29</v>
      </c>
      <c r="AO39" s="286"/>
      <c r="AP39" s="286"/>
      <c r="AQ39" s="286"/>
      <c r="AR39" s="286"/>
      <c r="AS39" s="286"/>
      <c r="AT39" s="141" t="s">
        <v>31</v>
      </c>
      <c r="AU39" s="127"/>
      <c r="AV39" s="127"/>
      <c r="AW39" s="127"/>
      <c r="AX39" s="127"/>
      <c r="AY39" s="127"/>
      <c r="AZ39" s="127"/>
      <c r="BA39" s="127"/>
      <c r="BB39" s="127"/>
      <c r="BC39" s="128"/>
      <c r="BD39" s="1"/>
    </row>
    <row r="40" spans="1:56" ht="9.9499999999999993" customHeight="1" x14ac:dyDescent="0.15">
      <c r="A40" s="229"/>
      <c r="B40" s="230"/>
      <c r="C40" s="257"/>
      <c r="D40" s="257"/>
      <c r="E40" s="257"/>
      <c r="F40" s="257"/>
      <c r="G40" s="257"/>
      <c r="H40" s="261"/>
      <c r="I40" s="262"/>
      <c r="J40" s="262"/>
      <c r="K40" s="262"/>
      <c r="L40" s="262"/>
      <c r="M40" s="262"/>
      <c r="N40" s="262"/>
      <c r="O40" s="262"/>
      <c r="P40" s="262"/>
      <c r="Q40" s="262"/>
      <c r="R40" s="262"/>
      <c r="S40" s="262"/>
      <c r="T40" s="262"/>
      <c r="U40" s="262"/>
      <c r="V40" s="262"/>
      <c r="W40" s="262"/>
      <c r="X40" s="263"/>
      <c r="Y40" s="257"/>
      <c r="Z40" s="257"/>
      <c r="AA40" s="257"/>
      <c r="AB40" s="257"/>
      <c r="AC40" s="280"/>
      <c r="AD40" s="342"/>
      <c r="AE40" s="337"/>
      <c r="AF40" s="337"/>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2"/>
      <c r="BD40" s="1"/>
    </row>
    <row r="41" spans="1:56" ht="9.9499999999999993" customHeight="1" x14ac:dyDescent="0.15">
      <c r="A41" s="229"/>
      <c r="B41" s="230"/>
      <c r="C41" s="257"/>
      <c r="D41" s="257"/>
      <c r="E41" s="257"/>
      <c r="F41" s="257"/>
      <c r="G41" s="257"/>
      <c r="H41" s="270"/>
      <c r="I41" s="271"/>
      <c r="J41" s="271"/>
      <c r="K41" s="271"/>
      <c r="L41" s="271"/>
      <c r="M41" s="271"/>
      <c r="N41" s="271"/>
      <c r="O41" s="271"/>
      <c r="P41" s="271"/>
      <c r="Q41" s="271"/>
      <c r="R41" s="271"/>
      <c r="S41" s="271"/>
      <c r="T41" s="271"/>
      <c r="U41" s="271"/>
      <c r="V41" s="271"/>
      <c r="W41" s="271"/>
      <c r="X41" s="272"/>
      <c r="Y41" s="257"/>
      <c r="Z41" s="257"/>
      <c r="AA41" s="257"/>
      <c r="AB41" s="257"/>
      <c r="AC41" s="280"/>
      <c r="AD41" s="342"/>
      <c r="AE41" s="337"/>
      <c r="AF41" s="337"/>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2"/>
      <c r="BD41" s="1"/>
    </row>
    <row r="42" spans="1:56" ht="9.9499999999999993" customHeight="1" x14ac:dyDescent="0.15">
      <c r="A42" s="229"/>
      <c r="B42" s="230"/>
      <c r="C42" s="257" t="s">
        <v>118</v>
      </c>
      <c r="D42" s="257"/>
      <c r="E42" s="257"/>
      <c r="F42" s="257"/>
      <c r="G42" s="257"/>
      <c r="H42" s="258"/>
      <c r="I42" s="259"/>
      <c r="J42" s="259"/>
      <c r="K42" s="259"/>
      <c r="L42" s="259"/>
      <c r="M42" s="259"/>
      <c r="N42" s="259"/>
      <c r="O42" s="259"/>
      <c r="P42" s="259"/>
      <c r="Q42" s="259"/>
      <c r="R42" s="259"/>
      <c r="S42" s="259"/>
      <c r="T42" s="259"/>
      <c r="U42" s="259"/>
      <c r="V42" s="259"/>
      <c r="W42" s="259"/>
      <c r="X42" s="260"/>
      <c r="Y42" s="257"/>
      <c r="Z42" s="257"/>
      <c r="AA42" s="257"/>
      <c r="AB42" s="257"/>
      <c r="AC42" s="280"/>
      <c r="AD42" s="342"/>
      <c r="AE42" s="337"/>
      <c r="AF42" s="337"/>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2"/>
      <c r="BD42" s="1"/>
    </row>
    <row r="43" spans="1:56" ht="9.9499999999999993" customHeight="1" x14ac:dyDescent="0.15">
      <c r="A43" s="229"/>
      <c r="B43" s="230"/>
      <c r="C43" s="257"/>
      <c r="D43" s="257"/>
      <c r="E43" s="257"/>
      <c r="F43" s="257"/>
      <c r="G43" s="257"/>
      <c r="H43" s="261"/>
      <c r="I43" s="262"/>
      <c r="J43" s="262"/>
      <c r="K43" s="262"/>
      <c r="L43" s="262"/>
      <c r="M43" s="262"/>
      <c r="N43" s="262"/>
      <c r="O43" s="262"/>
      <c r="P43" s="262"/>
      <c r="Q43" s="262"/>
      <c r="R43" s="262"/>
      <c r="S43" s="262"/>
      <c r="T43" s="262"/>
      <c r="U43" s="262"/>
      <c r="V43" s="262"/>
      <c r="W43" s="262"/>
      <c r="X43" s="263"/>
      <c r="Y43" s="257"/>
      <c r="Z43" s="257"/>
      <c r="AA43" s="257"/>
      <c r="AB43" s="257"/>
      <c r="AC43" s="280"/>
      <c r="AD43" s="244"/>
      <c r="AE43" s="245"/>
      <c r="AF43" s="245"/>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4"/>
      <c r="BD43" s="1"/>
    </row>
    <row r="44" spans="1:56" ht="9.9499999999999993" customHeight="1" x14ac:dyDescent="0.15">
      <c r="A44" s="229"/>
      <c r="B44" s="230"/>
      <c r="C44" s="257"/>
      <c r="D44" s="257"/>
      <c r="E44" s="257"/>
      <c r="F44" s="257"/>
      <c r="G44" s="257"/>
      <c r="H44" s="261"/>
      <c r="I44" s="262"/>
      <c r="J44" s="262"/>
      <c r="K44" s="262"/>
      <c r="L44" s="262"/>
      <c r="M44" s="262"/>
      <c r="N44" s="262"/>
      <c r="O44" s="262"/>
      <c r="P44" s="262"/>
      <c r="Q44" s="262"/>
      <c r="R44" s="262"/>
      <c r="S44" s="262"/>
      <c r="T44" s="262"/>
      <c r="U44" s="262"/>
      <c r="V44" s="262"/>
      <c r="W44" s="262"/>
      <c r="X44" s="263"/>
      <c r="Y44" s="257"/>
      <c r="Z44" s="257"/>
      <c r="AA44" s="257"/>
      <c r="AB44" s="257"/>
      <c r="AC44" s="257"/>
      <c r="AD44" s="242" t="s">
        <v>24</v>
      </c>
      <c r="AE44" s="243"/>
      <c r="AF44" s="243"/>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7"/>
      <c r="BD44" s="1"/>
    </row>
    <row r="45" spans="1:56" ht="9.9499999999999993" customHeight="1" x14ac:dyDescent="0.15">
      <c r="A45" s="229"/>
      <c r="B45" s="230"/>
      <c r="C45" s="257"/>
      <c r="D45" s="257"/>
      <c r="E45" s="257"/>
      <c r="F45" s="257"/>
      <c r="G45" s="257"/>
      <c r="H45" s="261"/>
      <c r="I45" s="262"/>
      <c r="J45" s="262"/>
      <c r="K45" s="262"/>
      <c r="L45" s="262"/>
      <c r="M45" s="262"/>
      <c r="N45" s="262"/>
      <c r="O45" s="262"/>
      <c r="P45" s="262"/>
      <c r="Q45" s="262"/>
      <c r="R45" s="262"/>
      <c r="S45" s="262"/>
      <c r="T45" s="262"/>
      <c r="U45" s="262"/>
      <c r="V45" s="262"/>
      <c r="W45" s="262"/>
      <c r="X45" s="263"/>
      <c r="Y45" s="257"/>
      <c r="Z45" s="257"/>
      <c r="AA45" s="257"/>
      <c r="AB45" s="257"/>
      <c r="AC45" s="257"/>
      <c r="AD45" s="244"/>
      <c r="AE45" s="245"/>
      <c r="AF45" s="245"/>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9"/>
      <c r="BD45" s="1"/>
    </row>
    <row r="46" spans="1:56" ht="9.9499999999999993" customHeight="1" x14ac:dyDescent="0.15">
      <c r="A46" s="229"/>
      <c r="B46" s="230"/>
      <c r="C46" s="257"/>
      <c r="D46" s="257"/>
      <c r="E46" s="257"/>
      <c r="F46" s="257"/>
      <c r="G46" s="257"/>
      <c r="H46" s="261"/>
      <c r="I46" s="262"/>
      <c r="J46" s="262"/>
      <c r="K46" s="262"/>
      <c r="L46" s="262"/>
      <c r="M46" s="262"/>
      <c r="N46" s="262"/>
      <c r="O46" s="262"/>
      <c r="P46" s="262"/>
      <c r="Q46" s="262"/>
      <c r="R46" s="262"/>
      <c r="S46" s="262"/>
      <c r="T46" s="262"/>
      <c r="U46" s="262"/>
      <c r="V46" s="262"/>
      <c r="W46" s="262"/>
      <c r="X46" s="263"/>
      <c r="Y46" s="257"/>
      <c r="Z46" s="257"/>
      <c r="AA46" s="257"/>
      <c r="AB46" s="257"/>
      <c r="AC46" s="280"/>
      <c r="AD46" s="234" t="s">
        <v>136</v>
      </c>
      <c r="AE46" s="235"/>
      <c r="AF46" s="235"/>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9"/>
      <c r="BD46" s="1"/>
    </row>
    <row r="47" spans="1:56" ht="9.9499999999999993" customHeight="1" thickBot="1" x14ac:dyDescent="0.2">
      <c r="A47" s="231"/>
      <c r="B47" s="232"/>
      <c r="C47" s="226"/>
      <c r="D47" s="226"/>
      <c r="E47" s="226"/>
      <c r="F47" s="226"/>
      <c r="G47" s="226"/>
      <c r="H47" s="264"/>
      <c r="I47" s="265"/>
      <c r="J47" s="265"/>
      <c r="K47" s="265"/>
      <c r="L47" s="265"/>
      <c r="M47" s="265"/>
      <c r="N47" s="265"/>
      <c r="O47" s="265"/>
      <c r="P47" s="265"/>
      <c r="Q47" s="265"/>
      <c r="R47" s="265"/>
      <c r="S47" s="265"/>
      <c r="T47" s="265"/>
      <c r="U47" s="265"/>
      <c r="V47" s="265"/>
      <c r="W47" s="265"/>
      <c r="X47" s="266"/>
      <c r="Y47" s="226"/>
      <c r="Z47" s="226"/>
      <c r="AA47" s="226"/>
      <c r="AB47" s="226"/>
      <c r="AC47" s="281"/>
      <c r="AD47" s="236"/>
      <c r="AE47" s="237"/>
      <c r="AF47" s="237"/>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1"/>
      <c r="BD47" s="1"/>
    </row>
    <row r="48" spans="1:56" ht="33" customHeight="1" x14ac:dyDescent="0.15">
      <c r="A48" s="129"/>
      <c r="B48" s="129"/>
      <c r="C48" s="129"/>
      <c r="D48" s="129"/>
      <c r="E48" s="129"/>
      <c r="F48" s="129"/>
      <c r="G48" s="129"/>
      <c r="H48" s="129"/>
      <c r="I48" s="129"/>
      <c r="J48" s="129"/>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
    </row>
    <row r="49" spans="1:56" s="140" customFormat="1" ht="57.75" customHeight="1" x14ac:dyDescent="0.15">
      <c r="A49" s="137"/>
      <c r="B49" s="138"/>
      <c r="C49" s="233" t="s">
        <v>113</v>
      </c>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139"/>
    </row>
    <row r="50" spans="1:56" ht="8.25" customHeight="1" x14ac:dyDescent="0.15">
      <c r="A50" s="129"/>
      <c r="B50" s="129"/>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4"/>
    </row>
    <row r="51" spans="1:56" ht="8.25" customHeight="1" x14ac:dyDescent="0.15">
      <c r="A51" s="129"/>
      <c r="B51" s="129"/>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4"/>
    </row>
    <row r="52" spans="1:56" ht="8.25" customHeight="1" x14ac:dyDescent="0.15">
      <c r="A52" s="129"/>
      <c r="B52" s="129"/>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4"/>
    </row>
    <row r="53" spans="1:56" ht="8.25" customHeight="1" x14ac:dyDescent="0.15">
      <c r="A53" s="129"/>
      <c r="B53" s="129"/>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4"/>
    </row>
    <row r="54" spans="1:56" ht="8.25" customHeight="1" x14ac:dyDescent="0.15">
      <c r="A54" s="129"/>
      <c r="B54" s="129"/>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4"/>
    </row>
    <row r="55" spans="1:56" ht="8.25" customHeight="1" x14ac:dyDescent="0.15">
      <c r="A55" s="129"/>
      <c r="B55" s="129"/>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4"/>
    </row>
    <row r="56" spans="1:56" ht="8.25" customHeight="1" x14ac:dyDescent="0.15">
      <c r="A56" s="129"/>
      <c r="B56" s="129"/>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4"/>
    </row>
    <row r="57" spans="1:56" ht="8.25" customHeight="1" x14ac:dyDescent="0.15">
      <c r="A57" s="129"/>
      <c r="B57" s="129"/>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4"/>
    </row>
    <row r="58" spans="1:56" ht="8.25" customHeight="1" x14ac:dyDescent="0.15">
      <c r="A58" s="129"/>
      <c r="B58" s="129"/>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4"/>
    </row>
    <row r="59" spans="1:56" ht="8.25" customHeight="1" x14ac:dyDescent="0.15">
      <c r="A59" s="129"/>
      <c r="B59" s="129"/>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4"/>
    </row>
    <row r="60" spans="1:56" ht="8.25" customHeight="1" x14ac:dyDescent="0.15">
      <c r="A60" s="129"/>
      <c r="B60" s="129"/>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4"/>
    </row>
    <row r="61" spans="1:56" ht="7.5" customHeight="1" x14ac:dyDescent="0.15">
      <c r="A61" s="129"/>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4"/>
    </row>
    <row r="62" spans="1:56" ht="7.5" customHeight="1" x14ac:dyDescent="0.15">
      <c r="A62" s="129"/>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4"/>
    </row>
    <row r="63" spans="1:56" ht="7.5" customHeight="1" x14ac:dyDescent="0.15">
      <c r="A63" s="131"/>
      <c r="B63" s="131"/>
      <c r="C63" s="131"/>
      <c r="D63" s="131"/>
      <c r="E63" s="131"/>
      <c r="F63" s="131"/>
      <c r="G63" s="131"/>
      <c r="H63" s="131"/>
      <c r="I63" s="131"/>
      <c r="J63" s="131"/>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7"/>
    </row>
    <row r="64" spans="1:56" ht="7.5" customHeight="1" x14ac:dyDescent="0.15">
      <c r="A64" s="6"/>
      <c r="B64" s="6"/>
      <c r="C64" s="6"/>
      <c r="D64" s="6"/>
      <c r="E64" s="6"/>
      <c r="F64" s="6"/>
      <c r="G64" s="6"/>
      <c r="H64" s="6"/>
      <c r="I64" s="6"/>
      <c r="J64" s="6"/>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sheetData>
  <mergeCells count="80">
    <mergeCell ref="AY2:AZ2"/>
    <mergeCell ref="AG40:BC43"/>
    <mergeCell ref="X18:AB22"/>
    <mergeCell ref="X14:AB16"/>
    <mergeCell ref="X11:AB13"/>
    <mergeCell ref="AO32:AQ32"/>
    <mergeCell ref="AO4:AQ5"/>
    <mergeCell ref="AC32:AN32"/>
    <mergeCell ref="A36:Y36"/>
    <mergeCell ref="X35:Y35"/>
    <mergeCell ref="K35:W35"/>
    <mergeCell ref="AD39:AF43"/>
    <mergeCell ref="A35:J35"/>
    <mergeCell ref="BB36:BC36"/>
    <mergeCell ref="AP36:BA36"/>
    <mergeCell ref="BB35:BC35"/>
    <mergeCell ref="BA1:BC1"/>
    <mergeCell ref="AO1:AT1"/>
    <mergeCell ref="AU1:AW1"/>
    <mergeCell ref="AY1:AZ1"/>
    <mergeCell ref="AJ17:BB19"/>
    <mergeCell ref="AD14:BB16"/>
    <mergeCell ref="AD11:BB13"/>
    <mergeCell ref="BB4:BC5"/>
    <mergeCell ref="AX4:AY5"/>
    <mergeCell ref="AS2:AT2"/>
    <mergeCell ref="BA2:BB2"/>
    <mergeCell ref="AG2:AQ2"/>
    <mergeCell ref="AU2:AV2"/>
    <mergeCell ref="AV4:AW5"/>
    <mergeCell ref="AZ4:BA5"/>
    <mergeCell ref="AW2:AX2"/>
    <mergeCell ref="A3:R3"/>
    <mergeCell ref="A6:R7"/>
    <mergeCell ref="E21:E23"/>
    <mergeCell ref="AP34:BA34"/>
    <mergeCell ref="AR32:BC32"/>
    <mergeCell ref="A32:J32"/>
    <mergeCell ref="E28:E30"/>
    <mergeCell ref="AL28:AW30"/>
    <mergeCell ref="AI28:AJ30"/>
    <mergeCell ref="V28:AG30"/>
    <mergeCell ref="A31:J31"/>
    <mergeCell ref="BB34:BC34"/>
    <mergeCell ref="K34:W34"/>
    <mergeCell ref="X34:Y34"/>
    <mergeCell ref="F28:R30"/>
    <mergeCell ref="U28:U30"/>
    <mergeCell ref="S11:W13"/>
    <mergeCell ref="K31:BC31"/>
    <mergeCell ref="AJ20:BB22"/>
    <mergeCell ref="AT4:AU5"/>
    <mergeCell ref="AR4:AS5"/>
    <mergeCell ref="U21:U23"/>
    <mergeCell ref="AD17:AI19"/>
    <mergeCell ref="AD20:AI22"/>
    <mergeCell ref="K32:M32"/>
    <mergeCell ref="N32:Y32"/>
    <mergeCell ref="Z32:AB32"/>
    <mergeCell ref="C39:G41"/>
    <mergeCell ref="C42:G47"/>
    <mergeCell ref="H42:X47"/>
    <mergeCell ref="H39:X41"/>
    <mergeCell ref="Z34:AO34"/>
    <mergeCell ref="A34:J34"/>
    <mergeCell ref="A33:J33"/>
    <mergeCell ref="Y39:AC47"/>
    <mergeCell ref="Z36:AO36"/>
    <mergeCell ref="AH39:AI39"/>
    <mergeCell ref="AO39:AS39"/>
    <mergeCell ref="AJ39:AM39"/>
    <mergeCell ref="K33:BC33"/>
    <mergeCell ref="AP35:BA35"/>
    <mergeCell ref="Z35:AO35"/>
    <mergeCell ref="A39:B47"/>
    <mergeCell ref="C49:BC49"/>
    <mergeCell ref="AD46:AF47"/>
    <mergeCell ref="AG46:BC47"/>
    <mergeCell ref="AD44:AF45"/>
    <mergeCell ref="AG44:BC45"/>
  </mergeCells>
  <phoneticPr fontId="2"/>
  <conditionalFormatting sqref="H39:X47">
    <cfRule type="containsBlanks" dxfId="68" priority="4">
      <formula>LEN(TRIM(H39))=0</formula>
    </cfRule>
  </conditionalFormatting>
  <conditionalFormatting sqref="K31">
    <cfRule type="containsBlanks" dxfId="67" priority="18">
      <formula>LEN(TRIM(K31))=0</formula>
    </cfRule>
  </conditionalFormatting>
  <conditionalFormatting sqref="K32:M32 Z32:AB32 AO32:AQ32">
    <cfRule type="expression" dxfId="66" priority="15">
      <formula>AND($K$32=FALSE,$Z$32=FALSE,$AO$32=FALSE)</formula>
    </cfRule>
  </conditionalFormatting>
  <conditionalFormatting sqref="K34:W34">
    <cfRule type="containsBlanks" dxfId="65" priority="1">
      <formula>LEN(TRIM(K34))=0</formula>
    </cfRule>
  </conditionalFormatting>
  <conditionalFormatting sqref="K33:BC33">
    <cfRule type="containsBlanks" dxfId="64" priority="2">
      <formula>LEN(TRIM(K33))=0</formula>
    </cfRule>
  </conditionalFormatting>
  <conditionalFormatting sqref="AD11:BB16 AJ17:BB22">
    <cfRule type="containsBlanks" dxfId="63" priority="10">
      <formula>LEN(TRIM(AD11))=0</formula>
    </cfRule>
  </conditionalFormatting>
  <conditionalFormatting sqref="AG40:BC47">
    <cfRule type="containsBlanks" dxfId="62" priority="5">
      <formula>LEN(TRIM(AG40))=0</formula>
    </cfRule>
  </conditionalFormatting>
  <conditionalFormatting sqref="AJ39:AM39">
    <cfRule type="containsBlanks" dxfId="61" priority="3">
      <formula>LEN(TRIM(AJ39))=0</formula>
    </cfRule>
  </conditionalFormatting>
  <conditionalFormatting sqref="AO39">
    <cfRule type="containsBlanks" dxfId="60" priority="12">
      <formula>LEN(TRIM(AO39))=0</formula>
    </cfRule>
  </conditionalFormatting>
  <conditionalFormatting sqref="AP34:BA36">
    <cfRule type="containsBlanks" dxfId="59" priority="8">
      <formula>LEN(TRIM(AP34))=0</formula>
    </cfRule>
  </conditionalFormatting>
  <conditionalFormatting sqref="AV4 AR4:AS5">
    <cfRule type="containsBlanks" dxfId="58" priority="14">
      <formula>LEN(TRIM(AR4))=0</formula>
    </cfRule>
  </conditionalFormatting>
  <conditionalFormatting sqref="AZ4:BA5">
    <cfRule type="containsBlanks" dxfId="57" priority="7">
      <formula>LEN(TRIM(AZ4))=0</formula>
    </cfRule>
  </conditionalFormatting>
  <conditionalFormatting sqref="BA2:BB2">
    <cfRule type="containsBlanks" dxfId="56" priority="6">
      <formula>LEN(TRIM(BA2))=0</formula>
    </cfRule>
  </conditionalFormatting>
  <dataValidations count="3">
    <dataValidation type="list" allowBlank="1" showInputMessage="1" showErrorMessage="1" sqref="K33:BC33">
      <formula1>"新　規, 継　続"</formula1>
    </dataValidation>
    <dataValidation type="list" allowBlank="1" showInputMessage="1" showErrorMessage="1" sqref="AU1:AX1">
      <formula1>$BJ$1:$BJ$1</formula1>
    </dataValidation>
    <dataValidation type="list" allowBlank="1" showInputMessage="1" showErrorMessage="1" sqref="AY1:AZ1">
      <formula1>$BK$1:$BK$2</formula1>
    </dataValidation>
  </dataValidations>
  <printOptions horizontalCentered="1"/>
  <pageMargins left="0.51181102362204722" right="0.51181102362204722" top="0.74803149606299213" bottom="0.74803149606299213" header="0.31496062992125984" footer="0.31496062992125984"/>
  <pageSetup paperSize="9" orientation="portrait" r:id="rId1"/>
  <headerFooter>
    <oddHeader>&amp;L&amp;"BIZ UDP明朝 Medium,標準"&amp;10様式８</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10</xdr:col>
                    <xdr:colOff>76200</xdr:colOff>
                    <xdr:row>31</xdr:row>
                    <xdr:rowOff>104775</xdr:rowOff>
                  </from>
                  <to>
                    <xdr:col>12</xdr:col>
                    <xdr:colOff>38100</xdr:colOff>
                    <xdr:row>31</xdr:row>
                    <xdr:rowOff>400050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25</xdr:col>
                    <xdr:colOff>85725</xdr:colOff>
                    <xdr:row>31</xdr:row>
                    <xdr:rowOff>104775</xdr:rowOff>
                  </from>
                  <to>
                    <xdr:col>27</xdr:col>
                    <xdr:colOff>47625</xdr:colOff>
                    <xdr:row>31</xdr:row>
                    <xdr:rowOff>400050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40</xdr:col>
                    <xdr:colOff>66675</xdr:colOff>
                    <xdr:row>31</xdr:row>
                    <xdr:rowOff>104775</xdr:rowOff>
                  </from>
                  <to>
                    <xdr:col>42</xdr:col>
                    <xdr:colOff>28575</xdr:colOff>
                    <xdr:row>31</xdr:row>
                    <xdr:rowOff>400050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9"/>
  <sheetViews>
    <sheetView tabSelected="1" view="pageBreakPreview" zoomScaleNormal="100" zoomScaleSheetLayoutView="100" workbookViewId="0">
      <selection sqref="A1:V1"/>
    </sheetView>
  </sheetViews>
  <sheetFormatPr defaultColWidth="9" defaultRowHeight="13.5" x14ac:dyDescent="0.15"/>
  <cols>
    <col min="1" max="1" width="6.125" style="71" customWidth="1"/>
    <col min="2" max="3" width="5.375" style="71" customWidth="1"/>
    <col min="4" max="4" width="4" style="71" customWidth="1"/>
    <col min="5" max="5" width="5.625" style="71" customWidth="1"/>
    <col min="6" max="6" width="4.625" style="71" customWidth="1"/>
    <col min="7" max="7" width="3.125" style="71" customWidth="1"/>
    <col min="8" max="8" width="4.625" style="61" customWidth="1"/>
    <col min="9" max="9" width="4.875" style="61" customWidth="1"/>
    <col min="10" max="10" width="3.625" style="61" customWidth="1"/>
    <col min="11" max="11" width="2.125" style="61" customWidth="1"/>
    <col min="12" max="12" width="5.125" style="61" customWidth="1"/>
    <col min="13" max="13" width="4.625" style="61" customWidth="1"/>
    <col min="14" max="14" width="2.625" style="61" customWidth="1"/>
    <col min="15" max="16" width="3.125" style="61" customWidth="1"/>
    <col min="17" max="17" width="4.125" style="61" customWidth="1"/>
    <col min="18" max="18" width="4.625" style="61" customWidth="1"/>
    <col min="19" max="19" width="4.875" style="61" customWidth="1"/>
    <col min="20" max="21" width="5.125" style="61" customWidth="1"/>
    <col min="22" max="22" width="3.125" style="61" customWidth="1"/>
    <col min="23" max="23" width="2.5" style="14" customWidth="1"/>
    <col min="24" max="24" width="14" style="14" customWidth="1"/>
    <col min="25" max="25" width="27.125" style="31" customWidth="1"/>
    <col min="26" max="16384" width="9" style="14"/>
  </cols>
  <sheetData>
    <row r="1" spans="1:26" s="10" customFormat="1" ht="39" customHeight="1" thickBot="1" x14ac:dyDescent="0.2">
      <c r="A1" s="376" t="s">
        <v>37</v>
      </c>
      <c r="B1" s="376"/>
      <c r="C1" s="376"/>
      <c r="D1" s="376"/>
      <c r="E1" s="376"/>
      <c r="F1" s="376"/>
      <c r="G1" s="376"/>
      <c r="H1" s="376"/>
      <c r="I1" s="376"/>
      <c r="J1" s="376"/>
      <c r="K1" s="376"/>
      <c r="L1" s="376"/>
      <c r="M1" s="376"/>
      <c r="N1" s="376"/>
      <c r="O1" s="376"/>
      <c r="P1" s="376"/>
      <c r="Q1" s="376"/>
      <c r="R1" s="376"/>
      <c r="S1" s="376"/>
      <c r="T1" s="376"/>
      <c r="U1" s="376"/>
      <c r="V1" s="376"/>
      <c r="W1" s="8"/>
      <c r="Y1" s="10" t="str">
        <f>IF(AND(Y7="提出が可能です",Y11="提出が可能です",Y16="提出が可能です",Y32="提出が可能です",X38="提出が可能です",X41="提出が可能です",X45="提出が可能です",Y51="提出が可能です"),"提出が可能です","見直しが必要な箇所があります")</f>
        <v>見直しが必要な箇所があります</v>
      </c>
    </row>
    <row r="2" spans="1:26" ht="39.950000000000003" customHeight="1" x14ac:dyDescent="0.15">
      <c r="A2" s="392" t="s">
        <v>129</v>
      </c>
      <c r="B2" s="393"/>
      <c r="C2" s="394"/>
      <c r="D2" s="378" t="str">
        <f>IF('実績報告書（様式8）'!K31="","",'実績報告書（様式8）'!K31)</f>
        <v/>
      </c>
      <c r="E2" s="378"/>
      <c r="F2" s="378"/>
      <c r="G2" s="378"/>
      <c r="H2" s="378"/>
      <c r="I2" s="378"/>
      <c r="J2" s="378"/>
      <c r="K2" s="378"/>
      <c r="L2" s="378"/>
      <c r="M2" s="378"/>
      <c r="N2" s="378"/>
      <c r="O2" s="378"/>
      <c r="P2" s="378"/>
      <c r="Q2" s="378"/>
      <c r="R2" s="378"/>
      <c r="S2" s="378"/>
      <c r="T2" s="378"/>
      <c r="U2" s="379"/>
      <c r="V2" s="380"/>
      <c r="W2" s="11"/>
      <c r="X2" s="12"/>
      <c r="Y2" s="13"/>
    </row>
    <row r="3" spans="1:26" ht="39.950000000000003" customHeight="1" x14ac:dyDescent="0.15">
      <c r="A3" s="395" t="s">
        <v>130</v>
      </c>
      <c r="B3" s="396"/>
      <c r="C3" s="397"/>
      <c r="D3" s="381" t="str">
        <f>IF('実績報告書（様式8）'!AD14="","",'実績報告書（様式8）'!AD14)</f>
        <v/>
      </c>
      <c r="E3" s="381"/>
      <c r="F3" s="381"/>
      <c r="G3" s="381"/>
      <c r="H3" s="381"/>
      <c r="I3" s="381"/>
      <c r="J3" s="381"/>
      <c r="K3" s="381"/>
      <c r="L3" s="381"/>
      <c r="M3" s="381"/>
      <c r="N3" s="381"/>
      <c r="O3" s="381"/>
      <c r="P3" s="381"/>
      <c r="Q3" s="381"/>
      <c r="R3" s="381"/>
      <c r="S3" s="381"/>
      <c r="T3" s="381"/>
      <c r="U3" s="382"/>
      <c r="V3" s="383"/>
      <c r="W3" s="11"/>
      <c r="X3" s="12"/>
      <c r="Y3" s="13"/>
    </row>
    <row r="4" spans="1:26" ht="39.950000000000003" customHeight="1" thickBot="1" x14ac:dyDescent="0.2">
      <c r="A4" s="398" t="s">
        <v>138</v>
      </c>
      <c r="B4" s="399"/>
      <c r="C4" s="400"/>
      <c r="D4" s="455" t="str">
        <f>'収支決算書（様式10）'!E34</f>
        <v>0</v>
      </c>
      <c r="E4" s="456"/>
      <c r="F4" s="456"/>
      <c r="G4" s="217" t="s">
        <v>33</v>
      </c>
      <c r="H4" s="459" t="s">
        <v>139</v>
      </c>
      <c r="I4" s="460"/>
      <c r="J4" s="461"/>
      <c r="K4" s="462" t="str">
        <f>'収支決算書（様式10）'!E28</f>
        <v>0</v>
      </c>
      <c r="L4" s="463"/>
      <c r="M4" s="463"/>
      <c r="N4" s="463"/>
      <c r="O4" s="217" t="s">
        <v>33</v>
      </c>
      <c r="P4" s="459" t="s">
        <v>141</v>
      </c>
      <c r="Q4" s="460"/>
      <c r="R4" s="461"/>
      <c r="S4" s="457" t="e">
        <f>'実績報告書（様式8）'!AP35</f>
        <v>#VALUE!</v>
      </c>
      <c r="T4" s="458"/>
      <c r="U4" s="458"/>
      <c r="V4" s="54" t="s">
        <v>33</v>
      </c>
      <c r="W4" s="11"/>
      <c r="X4" s="12"/>
      <c r="Y4" s="13"/>
    </row>
    <row r="5" spans="1:26" s="15" customFormat="1" ht="11.45" customHeight="1" thickBot="1" x14ac:dyDescent="0.2">
      <c r="A5" s="377"/>
      <c r="B5" s="377"/>
      <c r="C5" s="377"/>
      <c r="D5" s="377"/>
      <c r="E5" s="377"/>
      <c r="F5" s="377"/>
      <c r="G5" s="377"/>
      <c r="H5" s="377"/>
      <c r="I5" s="377"/>
      <c r="J5" s="377"/>
      <c r="K5" s="377"/>
      <c r="L5" s="377"/>
      <c r="M5" s="377"/>
      <c r="N5" s="377"/>
      <c r="O5" s="377"/>
      <c r="P5" s="377"/>
      <c r="Q5" s="377"/>
      <c r="R5" s="377"/>
      <c r="S5" s="377"/>
      <c r="T5" s="377"/>
      <c r="U5" s="377"/>
      <c r="V5" s="377"/>
      <c r="W5" s="377"/>
      <c r="X5" s="6"/>
      <c r="Y5" s="6"/>
    </row>
    <row r="6" spans="1:26" s="19" customFormat="1" ht="26.25" customHeight="1" x14ac:dyDescent="0.15">
      <c r="A6" s="387" t="s">
        <v>38</v>
      </c>
      <c r="B6" s="401" t="s">
        <v>108</v>
      </c>
      <c r="C6" s="402"/>
      <c r="D6" s="420"/>
      <c r="E6" s="420"/>
      <c r="F6" s="420"/>
      <c r="G6" s="420"/>
      <c r="H6" s="420"/>
      <c r="I6" s="420"/>
      <c r="J6" s="420"/>
      <c r="K6" s="420"/>
      <c r="L6" s="420"/>
      <c r="M6" s="420"/>
      <c r="N6" s="420"/>
      <c r="O6" s="420"/>
      <c r="P6" s="420"/>
      <c r="Q6" s="420"/>
      <c r="R6" s="420"/>
      <c r="S6" s="420"/>
      <c r="T6" s="420"/>
      <c r="U6" s="421"/>
      <c r="V6" s="422"/>
      <c r="W6" s="22"/>
      <c r="X6" s="16" t="s">
        <v>35</v>
      </c>
      <c r="Y6" s="17" t="s">
        <v>36</v>
      </c>
      <c r="Z6" s="18"/>
    </row>
    <row r="7" spans="1:26" s="19" customFormat="1" ht="26.25" customHeight="1" x14ac:dyDescent="0.15">
      <c r="A7" s="388"/>
      <c r="B7" s="403"/>
      <c r="C7" s="404"/>
      <c r="D7" s="423"/>
      <c r="E7" s="423"/>
      <c r="F7" s="423"/>
      <c r="G7" s="423"/>
      <c r="H7" s="423"/>
      <c r="I7" s="423"/>
      <c r="J7" s="423"/>
      <c r="K7" s="423"/>
      <c r="L7" s="423"/>
      <c r="M7" s="423"/>
      <c r="N7" s="423"/>
      <c r="O7" s="423"/>
      <c r="P7" s="423"/>
      <c r="Q7" s="423"/>
      <c r="R7" s="423"/>
      <c r="S7" s="423"/>
      <c r="T7" s="423"/>
      <c r="U7" s="424"/>
      <c r="V7" s="425"/>
      <c r="W7" s="22"/>
      <c r="X7" s="20" t="str">
        <f>LEN($D$6)&amp;"文字"</f>
        <v>0文字</v>
      </c>
      <c r="Y7" s="21" t="str">
        <f>IF(LEN($D$6)=0,"記入してください",IF(LEN($D$6)&gt;300,"文字数制限を超過しています","提出が可能です"))</f>
        <v>記入してください</v>
      </c>
    </row>
    <row r="8" spans="1:26" s="19" customFormat="1" ht="26.25" customHeight="1" x14ac:dyDescent="0.15">
      <c r="A8" s="388"/>
      <c r="B8" s="403"/>
      <c r="C8" s="404"/>
      <c r="D8" s="423"/>
      <c r="E8" s="423"/>
      <c r="F8" s="423"/>
      <c r="G8" s="423"/>
      <c r="H8" s="423"/>
      <c r="I8" s="423"/>
      <c r="J8" s="423"/>
      <c r="K8" s="423"/>
      <c r="L8" s="423"/>
      <c r="M8" s="423"/>
      <c r="N8" s="423"/>
      <c r="O8" s="423"/>
      <c r="P8" s="423"/>
      <c r="Q8" s="423"/>
      <c r="R8" s="423"/>
      <c r="S8" s="423"/>
      <c r="T8" s="423"/>
      <c r="U8" s="424"/>
      <c r="V8" s="425"/>
      <c r="W8" s="22"/>
      <c r="X8" s="23"/>
      <c r="Y8" s="24"/>
    </row>
    <row r="9" spans="1:26" s="19" customFormat="1" ht="26.25" customHeight="1" x14ac:dyDescent="0.15">
      <c r="A9" s="388"/>
      <c r="B9" s="405"/>
      <c r="C9" s="406"/>
      <c r="D9" s="423"/>
      <c r="E9" s="423"/>
      <c r="F9" s="423"/>
      <c r="G9" s="423"/>
      <c r="H9" s="423"/>
      <c r="I9" s="423"/>
      <c r="J9" s="423"/>
      <c r="K9" s="423"/>
      <c r="L9" s="423"/>
      <c r="M9" s="423"/>
      <c r="N9" s="423"/>
      <c r="O9" s="423"/>
      <c r="P9" s="423"/>
      <c r="Q9" s="423"/>
      <c r="R9" s="423"/>
      <c r="S9" s="423"/>
      <c r="T9" s="423"/>
      <c r="U9" s="424"/>
      <c r="V9" s="425"/>
      <c r="W9" s="22"/>
      <c r="X9" s="23"/>
      <c r="Y9" s="24"/>
    </row>
    <row r="10" spans="1:26" s="19" customFormat="1" ht="26.25" customHeight="1" x14ac:dyDescent="0.15">
      <c r="A10" s="388"/>
      <c r="B10" s="407" t="s">
        <v>109</v>
      </c>
      <c r="C10" s="408"/>
      <c r="D10" s="423"/>
      <c r="E10" s="423"/>
      <c r="F10" s="423"/>
      <c r="G10" s="423"/>
      <c r="H10" s="423"/>
      <c r="I10" s="423"/>
      <c r="J10" s="423"/>
      <c r="K10" s="423"/>
      <c r="L10" s="423"/>
      <c r="M10" s="423"/>
      <c r="N10" s="423"/>
      <c r="O10" s="423"/>
      <c r="P10" s="423"/>
      <c r="Q10" s="423"/>
      <c r="R10" s="423"/>
      <c r="S10" s="423"/>
      <c r="T10" s="423"/>
      <c r="U10" s="424"/>
      <c r="V10" s="425"/>
      <c r="W10" s="22"/>
      <c r="X10" s="16" t="s">
        <v>35</v>
      </c>
      <c r="Y10" s="17" t="s">
        <v>36</v>
      </c>
      <c r="Z10" s="18"/>
    </row>
    <row r="11" spans="1:26" s="19" customFormat="1" ht="26.25" customHeight="1" x14ac:dyDescent="0.15">
      <c r="A11" s="388"/>
      <c r="B11" s="403"/>
      <c r="C11" s="404"/>
      <c r="D11" s="423"/>
      <c r="E11" s="423"/>
      <c r="F11" s="423"/>
      <c r="G11" s="423"/>
      <c r="H11" s="423"/>
      <c r="I11" s="423"/>
      <c r="J11" s="423"/>
      <c r="K11" s="423"/>
      <c r="L11" s="423"/>
      <c r="M11" s="423"/>
      <c r="N11" s="423"/>
      <c r="O11" s="423"/>
      <c r="P11" s="423"/>
      <c r="Q11" s="423"/>
      <c r="R11" s="423"/>
      <c r="S11" s="423"/>
      <c r="T11" s="423"/>
      <c r="U11" s="424"/>
      <c r="V11" s="425"/>
      <c r="W11" s="22"/>
      <c r="X11" s="20" t="str">
        <f>LEN($D$10)&amp;"文字"</f>
        <v>0文字</v>
      </c>
      <c r="Y11" s="21" t="str">
        <f>IF(LEN($D$10)=0,"記入してください",IF(LEN($D$10)&gt;300,"文字数制限を超過しています","提出が可能です"))</f>
        <v>記入してください</v>
      </c>
    </row>
    <row r="12" spans="1:26" s="19" customFormat="1" ht="26.25" customHeight="1" x14ac:dyDescent="0.15">
      <c r="A12" s="388"/>
      <c r="B12" s="403"/>
      <c r="C12" s="404"/>
      <c r="D12" s="423"/>
      <c r="E12" s="423"/>
      <c r="F12" s="423"/>
      <c r="G12" s="423"/>
      <c r="H12" s="423"/>
      <c r="I12" s="423"/>
      <c r="J12" s="423"/>
      <c r="K12" s="423"/>
      <c r="L12" s="423"/>
      <c r="M12" s="423"/>
      <c r="N12" s="423"/>
      <c r="O12" s="423"/>
      <c r="P12" s="423"/>
      <c r="Q12" s="423"/>
      <c r="R12" s="423"/>
      <c r="S12" s="423"/>
      <c r="T12" s="423"/>
      <c r="U12" s="424"/>
      <c r="V12" s="425"/>
      <c r="W12" s="22"/>
      <c r="X12" s="23"/>
      <c r="Y12" s="24"/>
    </row>
    <row r="13" spans="1:26" s="19" customFormat="1" ht="26.25" customHeight="1" thickBot="1" x14ac:dyDescent="0.2">
      <c r="A13" s="389"/>
      <c r="B13" s="409"/>
      <c r="C13" s="410"/>
      <c r="D13" s="464"/>
      <c r="E13" s="464"/>
      <c r="F13" s="464"/>
      <c r="G13" s="464"/>
      <c r="H13" s="464"/>
      <c r="I13" s="464"/>
      <c r="J13" s="464"/>
      <c r="K13" s="464"/>
      <c r="L13" s="464"/>
      <c r="M13" s="464"/>
      <c r="N13" s="464"/>
      <c r="O13" s="464"/>
      <c r="P13" s="464"/>
      <c r="Q13" s="464"/>
      <c r="R13" s="464"/>
      <c r="S13" s="464"/>
      <c r="T13" s="464"/>
      <c r="U13" s="452"/>
      <c r="V13" s="465"/>
      <c r="W13" s="22"/>
      <c r="X13" s="23"/>
      <c r="Y13" s="24"/>
    </row>
    <row r="14" spans="1:26" s="19" customFormat="1" ht="11.45" customHeight="1" thickBot="1" x14ac:dyDescent="0.2">
      <c r="A14" s="55"/>
      <c r="B14" s="56"/>
      <c r="C14" s="56"/>
      <c r="D14" s="57"/>
      <c r="E14" s="57"/>
      <c r="F14" s="57"/>
      <c r="G14" s="57"/>
      <c r="H14" s="57"/>
      <c r="I14" s="58"/>
      <c r="J14" s="215"/>
      <c r="K14" s="215"/>
      <c r="L14" s="215"/>
      <c r="M14" s="390"/>
      <c r="N14" s="390"/>
      <c r="O14" s="390"/>
      <c r="P14" s="390"/>
      <c r="Q14" s="390"/>
      <c r="R14" s="390"/>
      <c r="S14" s="390"/>
      <c r="T14" s="390"/>
      <c r="U14" s="215"/>
      <c r="V14" s="58"/>
      <c r="W14" s="25"/>
      <c r="X14" s="23"/>
      <c r="Y14" s="24"/>
    </row>
    <row r="15" spans="1:26" s="19" customFormat="1" ht="30" customHeight="1" x14ac:dyDescent="0.15">
      <c r="A15" s="387" t="s">
        <v>140</v>
      </c>
      <c r="B15" s="411"/>
      <c r="C15" s="412"/>
      <c r="D15" s="412"/>
      <c r="E15" s="412"/>
      <c r="F15" s="412"/>
      <c r="G15" s="412"/>
      <c r="H15" s="412"/>
      <c r="I15" s="412"/>
      <c r="J15" s="412"/>
      <c r="K15" s="412"/>
      <c r="L15" s="412"/>
      <c r="M15" s="412"/>
      <c r="N15" s="412"/>
      <c r="O15" s="412"/>
      <c r="P15" s="412"/>
      <c r="Q15" s="412"/>
      <c r="R15" s="412"/>
      <c r="S15" s="412"/>
      <c r="T15" s="412"/>
      <c r="U15" s="412"/>
      <c r="V15" s="413"/>
      <c r="W15" s="26"/>
      <c r="X15" s="29" t="s">
        <v>35</v>
      </c>
      <c r="Y15" s="17" t="s">
        <v>36</v>
      </c>
    </row>
    <row r="16" spans="1:26" s="19" customFormat="1" ht="30" customHeight="1" x14ac:dyDescent="0.15">
      <c r="A16" s="388"/>
      <c r="B16" s="414"/>
      <c r="C16" s="415"/>
      <c r="D16" s="415"/>
      <c r="E16" s="415"/>
      <c r="F16" s="415"/>
      <c r="G16" s="415"/>
      <c r="H16" s="415"/>
      <c r="I16" s="415"/>
      <c r="J16" s="415"/>
      <c r="K16" s="415"/>
      <c r="L16" s="415"/>
      <c r="M16" s="415"/>
      <c r="N16" s="415"/>
      <c r="O16" s="415"/>
      <c r="P16" s="415"/>
      <c r="Q16" s="415"/>
      <c r="R16" s="415"/>
      <c r="S16" s="415"/>
      <c r="T16" s="415"/>
      <c r="U16" s="415"/>
      <c r="V16" s="416"/>
      <c r="W16" s="27"/>
      <c r="X16" s="74" t="str">
        <f>LEN(B15)&amp;"文字"</f>
        <v>0文字</v>
      </c>
      <c r="Y16" s="75" t="str">
        <f>IF(LEN(B15)=0,"記入してください",IF(LEN(B15)&gt;800,"文字数制限を超過しています","提出が可能です"))</f>
        <v>記入してください</v>
      </c>
      <c r="Z16" s="18"/>
    </row>
    <row r="17" spans="1:26" s="19" customFormat="1" ht="30" customHeight="1" x14ac:dyDescent="0.15">
      <c r="A17" s="388"/>
      <c r="B17" s="414"/>
      <c r="C17" s="415"/>
      <c r="D17" s="415"/>
      <c r="E17" s="415"/>
      <c r="F17" s="415"/>
      <c r="G17" s="415"/>
      <c r="H17" s="415"/>
      <c r="I17" s="415"/>
      <c r="J17" s="415"/>
      <c r="K17" s="415"/>
      <c r="L17" s="415"/>
      <c r="M17" s="415"/>
      <c r="N17" s="415"/>
      <c r="O17" s="415"/>
      <c r="P17" s="415"/>
      <c r="Q17" s="415"/>
      <c r="R17" s="415"/>
      <c r="S17" s="415"/>
      <c r="T17" s="415"/>
      <c r="U17" s="415"/>
      <c r="V17" s="416"/>
      <c r="W17" s="28"/>
      <c r="X17" s="76"/>
      <c r="Y17" s="77"/>
    </row>
    <row r="18" spans="1:26" s="19" customFormat="1" ht="30" customHeight="1" x14ac:dyDescent="0.15">
      <c r="A18" s="388"/>
      <c r="B18" s="414"/>
      <c r="C18" s="415"/>
      <c r="D18" s="415"/>
      <c r="E18" s="415"/>
      <c r="F18" s="415"/>
      <c r="G18" s="415"/>
      <c r="H18" s="415"/>
      <c r="I18" s="415"/>
      <c r="J18" s="415"/>
      <c r="K18" s="415"/>
      <c r="L18" s="415"/>
      <c r="M18" s="415"/>
      <c r="N18" s="415"/>
      <c r="O18" s="415"/>
      <c r="P18" s="415"/>
      <c r="Q18" s="415"/>
      <c r="R18" s="415"/>
      <c r="S18" s="415"/>
      <c r="T18" s="415"/>
      <c r="U18" s="415"/>
      <c r="V18" s="416"/>
      <c r="W18" s="28"/>
      <c r="X18" s="76"/>
      <c r="Y18" s="77"/>
    </row>
    <row r="19" spans="1:26" s="19" customFormat="1" ht="30" customHeight="1" x14ac:dyDescent="0.15">
      <c r="A19" s="388"/>
      <c r="B19" s="414"/>
      <c r="C19" s="415"/>
      <c r="D19" s="415"/>
      <c r="E19" s="415"/>
      <c r="F19" s="415"/>
      <c r="G19" s="415"/>
      <c r="H19" s="415"/>
      <c r="I19" s="415"/>
      <c r="J19" s="415"/>
      <c r="K19" s="415"/>
      <c r="L19" s="415"/>
      <c r="M19" s="415"/>
      <c r="N19" s="415"/>
      <c r="O19" s="415"/>
      <c r="P19" s="415"/>
      <c r="Q19" s="415"/>
      <c r="R19" s="415"/>
      <c r="S19" s="415"/>
      <c r="T19" s="415"/>
      <c r="U19" s="415"/>
      <c r="V19" s="416"/>
      <c r="W19" s="28"/>
      <c r="X19" s="76"/>
      <c r="Y19" s="77"/>
    </row>
    <row r="20" spans="1:26" s="19" customFormat="1" ht="30" customHeight="1" x14ac:dyDescent="0.15">
      <c r="A20" s="388"/>
      <c r="B20" s="414"/>
      <c r="C20" s="415"/>
      <c r="D20" s="415"/>
      <c r="E20" s="415"/>
      <c r="F20" s="415"/>
      <c r="G20" s="415"/>
      <c r="H20" s="415"/>
      <c r="I20" s="415"/>
      <c r="J20" s="415"/>
      <c r="K20" s="415"/>
      <c r="L20" s="415"/>
      <c r="M20" s="415"/>
      <c r="N20" s="415"/>
      <c r="O20" s="415"/>
      <c r="P20" s="415"/>
      <c r="Q20" s="415"/>
      <c r="R20" s="415"/>
      <c r="S20" s="415"/>
      <c r="T20" s="415"/>
      <c r="U20" s="415"/>
      <c r="V20" s="416"/>
      <c r="W20" s="28"/>
      <c r="X20" s="76"/>
      <c r="Y20" s="77"/>
    </row>
    <row r="21" spans="1:26" s="19" customFormat="1" ht="30" customHeight="1" x14ac:dyDescent="0.15">
      <c r="A21" s="388"/>
      <c r="B21" s="414"/>
      <c r="C21" s="415"/>
      <c r="D21" s="415"/>
      <c r="E21" s="415"/>
      <c r="F21" s="415"/>
      <c r="G21" s="415"/>
      <c r="H21" s="415"/>
      <c r="I21" s="415"/>
      <c r="J21" s="415"/>
      <c r="K21" s="415"/>
      <c r="L21" s="415"/>
      <c r="M21" s="415"/>
      <c r="N21" s="415"/>
      <c r="O21" s="415"/>
      <c r="P21" s="415"/>
      <c r="Q21" s="415"/>
      <c r="R21" s="415"/>
      <c r="S21" s="415"/>
      <c r="T21" s="415"/>
      <c r="U21" s="415"/>
      <c r="V21" s="416"/>
      <c r="W21" s="28"/>
      <c r="X21" s="76"/>
      <c r="Y21" s="77"/>
    </row>
    <row r="22" spans="1:26" s="19" customFormat="1" ht="30" customHeight="1" thickBot="1" x14ac:dyDescent="0.2">
      <c r="A22" s="389"/>
      <c r="B22" s="417"/>
      <c r="C22" s="418"/>
      <c r="D22" s="418"/>
      <c r="E22" s="418"/>
      <c r="F22" s="418"/>
      <c r="G22" s="418"/>
      <c r="H22" s="418"/>
      <c r="I22" s="418"/>
      <c r="J22" s="418"/>
      <c r="K22" s="418"/>
      <c r="L22" s="418"/>
      <c r="M22" s="418"/>
      <c r="N22" s="418"/>
      <c r="O22" s="418"/>
      <c r="P22" s="418"/>
      <c r="Q22" s="418"/>
      <c r="R22" s="418"/>
      <c r="S22" s="418"/>
      <c r="T22" s="418"/>
      <c r="U22" s="418"/>
      <c r="V22" s="419"/>
      <c r="W22" s="28"/>
      <c r="X22" s="76"/>
      <c r="Y22" s="77"/>
    </row>
    <row r="23" spans="1:26" s="19" customFormat="1" ht="12" customHeight="1" thickBot="1" x14ac:dyDescent="0.2">
      <c r="A23" s="56"/>
      <c r="B23" s="56"/>
      <c r="C23" s="56"/>
      <c r="D23" s="391"/>
      <c r="E23" s="391"/>
      <c r="F23" s="391"/>
      <c r="G23" s="391"/>
      <c r="H23" s="391"/>
      <c r="I23" s="391"/>
      <c r="J23" s="391"/>
      <c r="K23" s="391"/>
      <c r="L23" s="391"/>
      <c r="M23" s="391"/>
      <c r="N23" s="391"/>
      <c r="O23" s="391"/>
      <c r="P23" s="391"/>
      <c r="Q23" s="391"/>
      <c r="R23" s="391"/>
      <c r="S23" s="391"/>
      <c r="T23" s="391"/>
      <c r="U23" s="216"/>
      <c r="V23" s="59"/>
      <c r="W23" s="22"/>
      <c r="X23" s="78"/>
      <c r="Y23" s="79"/>
      <c r="Z23" s="18"/>
    </row>
    <row r="24" spans="1:26" ht="33.950000000000003" customHeight="1" x14ac:dyDescent="0.15">
      <c r="A24" s="432" t="s">
        <v>106</v>
      </c>
      <c r="B24" s="433"/>
      <c r="C24" s="433"/>
      <c r="D24" s="433"/>
      <c r="E24" s="433"/>
      <c r="F24" s="433"/>
      <c r="G24" s="433"/>
      <c r="H24" s="433"/>
      <c r="I24" s="433"/>
      <c r="J24" s="433"/>
      <c r="K24" s="433"/>
      <c r="L24" s="433"/>
      <c r="M24" s="433"/>
      <c r="N24" s="433"/>
      <c r="O24" s="433"/>
      <c r="P24" s="433"/>
      <c r="Q24" s="433"/>
      <c r="R24" s="433"/>
      <c r="S24" s="433"/>
      <c r="T24" s="433"/>
      <c r="U24" s="433"/>
      <c r="V24" s="434"/>
      <c r="W24" s="22"/>
      <c r="X24" s="12"/>
      <c r="Y24" s="9"/>
      <c r="Z24" s="31"/>
    </row>
    <row r="25" spans="1:26" ht="33.950000000000003" customHeight="1" x14ac:dyDescent="0.15">
      <c r="A25" s="435"/>
      <c r="B25" s="436"/>
      <c r="C25" s="436"/>
      <c r="D25" s="436"/>
      <c r="E25" s="436"/>
      <c r="F25" s="436"/>
      <c r="G25" s="436"/>
      <c r="H25" s="436"/>
      <c r="I25" s="436"/>
      <c r="J25" s="436"/>
      <c r="K25" s="436"/>
      <c r="L25" s="436"/>
      <c r="M25" s="436"/>
      <c r="N25" s="436"/>
      <c r="O25" s="436"/>
      <c r="P25" s="436"/>
      <c r="Q25" s="436"/>
      <c r="R25" s="436"/>
      <c r="S25" s="436"/>
      <c r="T25" s="436"/>
      <c r="U25" s="436"/>
      <c r="V25" s="437"/>
      <c r="W25" s="22"/>
      <c r="X25" s="12"/>
      <c r="Y25" s="9"/>
      <c r="Z25" s="31"/>
    </row>
    <row r="26" spans="1:26" ht="33.950000000000003" customHeight="1" x14ac:dyDescent="0.15">
      <c r="A26" s="435"/>
      <c r="B26" s="436"/>
      <c r="C26" s="436"/>
      <c r="D26" s="436"/>
      <c r="E26" s="436"/>
      <c r="F26" s="436"/>
      <c r="G26" s="436"/>
      <c r="H26" s="436"/>
      <c r="I26" s="436"/>
      <c r="J26" s="436"/>
      <c r="K26" s="436"/>
      <c r="L26" s="436"/>
      <c r="M26" s="436"/>
      <c r="N26" s="436"/>
      <c r="O26" s="436"/>
      <c r="P26" s="436"/>
      <c r="Q26" s="436"/>
      <c r="R26" s="436"/>
      <c r="S26" s="436"/>
      <c r="T26" s="436"/>
      <c r="U26" s="436"/>
      <c r="V26" s="437"/>
      <c r="W26" s="22"/>
      <c r="X26" s="76"/>
      <c r="Y26" s="77"/>
      <c r="Z26" s="31"/>
    </row>
    <row r="27" spans="1:26" ht="33.950000000000003" customHeight="1" x14ac:dyDescent="0.15">
      <c r="A27" s="435"/>
      <c r="B27" s="436"/>
      <c r="C27" s="436"/>
      <c r="D27" s="436"/>
      <c r="E27" s="436"/>
      <c r="F27" s="436"/>
      <c r="G27" s="436"/>
      <c r="H27" s="436"/>
      <c r="I27" s="436"/>
      <c r="J27" s="436"/>
      <c r="K27" s="436"/>
      <c r="L27" s="436"/>
      <c r="M27" s="436"/>
      <c r="N27" s="436"/>
      <c r="O27" s="436"/>
      <c r="P27" s="436"/>
      <c r="Q27" s="436"/>
      <c r="R27" s="436"/>
      <c r="S27" s="436"/>
      <c r="T27" s="436"/>
      <c r="U27" s="436"/>
      <c r="V27" s="437"/>
      <c r="W27" s="22"/>
      <c r="X27" s="78"/>
      <c r="Y27" s="79"/>
    </row>
    <row r="28" spans="1:26" ht="33.950000000000003" customHeight="1" x14ac:dyDescent="0.15">
      <c r="A28" s="435"/>
      <c r="B28" s="436"/>
      <c r="C28" s="436"/>
      <c r="D28" s="436"/>
      <c r="E28" s="436"/>
      <c r="F28" s="436"/>
      <c r="G28" s="436"/>
      <c r="H28" s="436"/>
      <c r="I28" s="436"/>
      <c r="J28" s="436"/>
      <c r="K28" s="436"/>
      <c r="L28" s="436"/>
      <c r="M28" s="436"/>
      <c r="N28" s="436"/>
      <c r="O28" s="436"/>
      <c r="P28" s="436"/>
      <c r="Q28" s="436"/>
      <c r="R28" s="436"/>
      <c r="S28" s="436"/>
      <c r="T28" s="436"/>
      <c r="U28" s="436"/>
      <c r="V28" s="437"/>
      <c r="W28" s="22"/>
      <c r="X28" s="76"/>
      <c r="Y28" s="77"/>
      <c r="Z28" s="31"/>
    </row>
    <row r="29" spans="1:26" ht="33.950000000000003" customHeight="1" thickBot="1" x14ac:dyDescent="0.2">
      <c r="A29" s="438"/>
      <c r="B29" s="439"/>
      <c r="C29" s="439"/>
      <c r="D29" s="439"/>
      <c r="E29" s="439"/>
      <c r="F29" s="439"/>
      <c r="G29" s="439"/>
      <c r="H29" s="439"/>
      <c r="I29" s="439"/>
      <c r="J29" s="439"/>
      <c r="K29" s="439"/>
      <c r="L29" s="439"/>
      <c r="M29" s="439"/>
      <c r="N29" s="439"/>
      <c r="O29" s="439"/>
      <c r="P29" s="439"/>
      <c r="Q29" s="439"/>
      <c r="R29" s="439"/>
      <c r="S29" s="439"/>
      <c r="T29" s="439"/>
      <c r="U29" s="439"/>
      <c r="V29" s="440"/>
      <c r="W29" s="22"/>
      <c r="X29" s="78"/>
      <c r="Y29" s="79"/>
      <c r="Z29" s="31"/>
    </row>
    <row r="30" spans="1:26" ht="39" customHeight="1" thickBot="1" x14ac:dyDescent="0.2">
      <c r="A30" s="56"/>
      <c r="B30" s="56"/>
      <c r="C30" s="56"/>
      <c r="D30" s="60"/>
      <c r="E30" s="60"/>
      <c r="F30" s="60"/>
      <c r="G30" s="60"/>
      <c r="H30" s="60"/>
      <c r="I30" s="60"/>
      <c r="J30" s="60"/>
      <c r="K30" s="60"/>
      <c r="L30" s="60"/>
      <c r="M30" s="60"/>
      <c r="N30" s="60"/>
      <c r="O30" s="60"/>
      <c r="P30" s="60"/>
      <c r="Q30" s="60"/>
      <c r="R30" s="60"/>
      <c r="S30" s="60"/>
      <c r="T30" s="60"/>
      <c r="U30" s="60"/>
      <c r="V30" s="60"/>
      <c r="W30" s="22"/>
      <c r="X30" s="12"/>
      <c r="Y30" s="13"/>
      <c r="Z30" s="31"/>
    </row>
    <row r="31" spans="1:26" s="15" customFormat="1" ht="23.25" customHeight="1" x14ac:dyDescent="0.15">
      <c r="A31" s="384" t="s">
        <v>107</v>
      </c>
      <c r="B31" s="411"/>
      <c r="C31" s="412"/>
      <c r="D31" s="412"/>
      <c r="E31" s="412"/>
      <c r="F31" s="412"/>
      <c r="G31" s="412"/>
      <c r="H31" s="412"/>
      <c r="I31" s="412"/>
      <c r="J31" s="412"/>
      <c r="K31" s="412"/>
      <c r="L31" s="412"/>
      <c r="M31" s="412"/>
      <c r="N31" s="412"/>
      <c r="O31" s="412"/>
      <c r="P31" s="412"/>
      <c r="Q31" s="412"/>
      <c r="R31" s="412"/>
      <c r="S31" s="412"/>
      <c r="T31" s="412"/>
      <c r="U31" s="412"/>
      <c r="V31" s="413"/>
      <c r="W31" s="32"/>
      <c r="X31" s="29" t="s">
        <v>35</v>
      </c>
      <c r="Y31" s="17" t="s">
        <v>36</v>
      </c>
    </row>
    <row r="32" spans="1:26" ht="54.95" customHeight="1" x14ac:dyDescent="0.15">
      <c r="A32" s="385"/>
      <c r="B32" s="414"/>
      <c r="C32" s="415"/>
      <c r="D32" s="415"/>
      <c r="E32" s="415"/>
      <c r="F32" s="415"/>
      <c r="G32" s="415"/>
      <c r="H32" s="415"/>
      <c r="I32" s="415"/>
      <c r="J32" s="415"/>
      <c r="K32" s="415"/>
      <c r="L32" s="415"/>
      <c r="M32" s="415"/>
      <c r="N32" s="415"/>
      <c r="O32" s="415"/>
      <c r="P32" s="415"/>
      <c r="Q32" s="415"/>
      <c r="R32" s="415"/>
      <c r="S32" s="415"/>
      <c r="T32" s="415"/>
      <c r="U32" s="415"/>
      <c r="V32" s="416"/>
      <c r="W32" s="22"/>
      <c r="X32" s="30" t="str">
        <f>LEN(B31)&amp;"文字"</f>
        <v>0文字</v>
      </c>
      <c r="Y32" s="21" t="str">
        <f>IF(LEN(B31)=0,"記入してください",IF(LEN(B31)&gt;800,"文字数制限を超過しています","提出が可能です"))</f>
        <v>記入してください</v>
      </c>
      <c r="Z32" s="13"/>
    </row>
    <row r="33" spans="1:26" ht="54.95" customHeight="1" x14ac:dyDescent="0.15">
      <c r="A33" s="385"/>
      <c r="B33" s="414"/>
      <c r="C33" s="415"/>
      <c r="D33" s="415"/>
      <c r="E33" s="415"/>
      <c r="F33" s="415"/>
      <c r="G33" s="415"/>
      <c r="H33" s="415"/>
      <c r="I33" s="415"/>
      <c r="J33" s="415"/>
      <c r="K33" s="415"/>
      <c r="L33" s="415"/>
      <c r="M33" s="415"/>
      <c r="N33" s="415"/>
      <c r="O33" s="415"/>
      <c r="P33" s="415"/>
      <c r="Q33" s="415"/>
      <c r="R33" s="415"/>
      <c r="S33" s="415"/>
      <c r="T33" s="415"/>
      <c r="U33" s="415"/>
      <c r="V33" s="416"/>
      <c r="W33" s="22"/>
      <c r="X33" s="12"/>
      <c r="Y33" s="13"/>
    </row>
    <row r="34" spans="1:26" ht="54.95" customHeight="1" x14ac:dyDescent="0.15">
      <c r="A34" s="385"/>
      <c r="B34" s="414"/>
      <c r="C34" s="415"/>
      <c r="D34" s="415"/>
      <c r="E34" s="415"/>
      <c r="F34" s="415"/>
      <c r="G34" s="415"/>
      <c r="H34" s="415"/>
      <c r="I34" s="415"/>
      <c r="J34" s="415"/>
      <c r="K34" s="415"/>
      <c r="L34" s="415"/>
      <c r="M34" s="415"/>
      <c r="N34" s="415"/>
      <c r="O34" s="415"/>
      <c r="P34" s="415"/>
      <c r="Q34" s="415"/>
      <c r="R34" s="415"/>
      <c r="S34" s="415"/>
      <c r="T34" s="415"/>
      <c r="U34" s="415"/>
      <c r="V34" s="416"/>
      <c r="W34" s="22"/>
      <c r="X34" s="12"/>
      <c r="Y34" s="13"/>
    </row>
    <row r="35" spans="1:26" ht="54.95" customHeight="1" thickBot="1" x14ac:dyDescent="0.2">
      <c r="A35" s="386"/>
      <c r="B35" s="417"/>
      <c r="C35" s="418"/>
      <c r="D35" s="418"/>
      <c r="E35" s="418"/>
      <c r="F35" s="418"/>
      <c r="G35" s="418"/>
      <c r="H35" s="418"/>
      <c r="I35" s="418"/>
      <c r="J35" s="418"/>
      <c r="K35" s="418"/>
      <c r="L35" s="418"/>
      <c r="M35" s="418"/>
      <c r="N35" s="418"/>
      <c r="O35" s="418"/>
      <c r="P35" s="418"/>
      <c r="Q35" s="418"/>
      <c r="R35" s="418"/>
      <c r="S35" s="418"/>
      <c r="T35" s="418"/>
      <c r="U35" s="418"/>
      <c r="V35" s="419"/>
      <c r="W35" s="22"/>
      <c r="X35" s="12"/>
      <c r="Y35" s="13"/>
    </row>
    <row r="36" spans="1:26" ht="11.45" customHeight="1" thickBot="1" x14ac:dyDescent="0.2">
      <c r="A36" s="62"/>
      <c r="B36" s="72"/>
      <c r="C36" s="63"/>
      <c r="D36" s="63"/>
      <c r="E36" s="64"/>
      <c r="F36" s="64"/>
      <c r="G36" s="64"/>
      <c r="H36" s="64"/>
      <c r="I36" s="64"/>
      <c r="J36" s="64"/>
      <c r="K36" s="64"/>
      <c r="L36" s="64"/>
      <c r="M36" s="64"/>
      <c r="N36" s="64"/>
      <c r="O36" s="64"/>
      <c r="P36" s="64"/>
      <c r="Q36" s="64"/>
      <c r="R36" s="64"/>
      <c r="S36" s="64"/>
      <c r="T36" s="64"/>
      <c r="U36" s="64"/>
      <c r="V36" s="64"/>
      <c r="W36" s="22"/>
      <c r="X36" s="12"/>
      <c r="Y36" s="13"/>
    </row>
    <row r="37" spans="1:26" ht="26.25" customHeight="1" x14ac:dyDescent="0.15">
      <c r="A37" s="354" t="s">
        <v>47</v>
      </c>
      <c r="B37" s="357" t="s">
        <v>39</v>
      </c>
      <c r="C37" s="358"/>
      <c r="D37" s="359"/>
      <c r="E37" s="65" t="b">
        <v>0</v>
      </c>
      <c r="F37" s="372" t="s">
        <v>40</v>
      </c>
      <c r="G37" s="372"/>
      <c r="H37" s="373"/>
      <c r="I37" s="80" t="b">
        <v>0</v>
      </c>
      <c r="J37" s="372" t="s">
        <v>102</v>
      </c>
      <c r="K37" s="372"/>
      <c r="L37" s="372"/>
      <c r="M37" s="66" t="b">
        <v>0</v>
      </c>
      <c r="N37" s="372" t="s">
        <v>41</v>
      </c>
      <c r="O37" s="372"/>
      <c r="P37" s="372"/>
      <c r="Q37" s="373"/>
      <c r="R37" s="66" t="b">
        <v>0</v>
      </c>
      <c r="S37" s="372" t="s">
        <v>42</v>
      </c>
      <c r="T37" s="372"/>
      <c r="U37" s="372"/>
      <c r="V37" s="468"/>
      <c r="W37" s="22"/>
      <c r="X37" s="38" t="s">
        <v>49</v>
      </c>
      <c r="Y37" s="13"/>
    </row>
    <row r="38" spans="1:26" ht="11.25" customHeight="1" x14ac:dyDescent="0.15">
      <c r="A38" s="355"/>
      <c r="B38" s="360"/>
      <c r="C38" s="361"/>
      <c r="D38" s="362"/>
      <c r="E38" s="351" t="s">
        <v>46</v>
      </c>
      <c r="F38" s="352"/>
      <c r="G38" s="352"/>
      <c r="H38" s="352"/>
      <c r="I38" s="352"/>
      <c r="J38" s="352"/>
      <c r="K38" s="352"/>
      <c r="L38" s="352"/>
      <c r="M38" s="352"/>
      <c r="N38" s="352"/>
      <c r="O38" s="352"/>
      <c r="P38" s="352"/>
      <c r="Q38" s="352"/>
      <c r="R38" s="352"/>
      <c r="S38" s="352"/>
      <c r="T38" s="352"/>
      <c r="U38" s="352"/>
      <c r="V38" s="353"/>
      <c r="W38" s="22"/>
      <c r="X38" s="441" t="str">
        <f>IF(AND(E37=FALSE,I37=FALSE,M37=FALSE,R37=FALSE),"チェックを入れてください",IF(AND(OR(M37=TRUE,R37=TRUE),E39=""),"主な理由を記入してください","提出が可能です"))</f>
        <v>チェックを入れてください</v>
      </c>
      <c r="Y38" s="13"/>
    </row>
    <row r="39" spans="1:26" ht="50.1" customHeight="1" x14ac:dyDescent="0.15">
      <c r="A39" s="355"/>
      <c r="B39" s="363"/>
      <c r="C39" s="364"/>
      <c r="D39" s="365"/>
      <c r="E39" s="369"/>
      <c r="F39" s="370"/>
      <c r="G39" s="370"/>
      <c r="H39" s="370"/>
      <c r="I39" s="370"/>
      <c r="J39" s="370"/>
      <c r="K39" s="370"/>
      <c r="L39" s="370"/>
      <c r="M39" s="370"/>
      <c r="N39" s="370"/>
      <c r="O39" s="370"/>
      <c r="P39" s="370"/>
      <c r="Q39" s="370"/>
      <c r="R39" s="370"/>
      <c r="S39" s="370"/>
      <c r="T39" s="370"/>
      <c r="U39" s="370"/>
      <c r="V39" s="371"/>
      <c r="W39" s="22"/>
      <c r="X39" s="442"/>
      <c r="Y39" s="13"/>
    </row>
    <row r="40" spans="1:26" ht="26.25" customHeight="1" x14ac:dyDescent="0.15">
      <c r="A40" s="355"/>
      <c r="B40" s="360" t="s">
        <v>121</v>
      </c>
      <c r="C40" s="361"/>
      <c r="D40" s="362"/>
      <c r="E40" s="220" t="b">
        <v>0</v>
      </c>
      <c r="F40" s="374" t="s">
        <v>40</v>
      </c>
      <c r="G40" s="374"/>
      <c r="H40" s="375"/>
      <c r="I40" s="221" t="b">
        <v>0</v>
      </c>
      <c r="J40" s="374" t="s">
        <v>102</v>
      </c>
      <c r="K40" s="374"/>
      <c r="L40" s="374"/>
      <c r="M40" s="222" t="b">
        <v>0</v>
      </c>
      <c r="N40" s="466" t="s">
        <v>41</v>
      </c>
      <c r="O40" s="466"/>
      <c r="P40" s="466"/>
      <c r="Q40" s="469"/>
      <c r="R40" s="222" t="b">
        <v>0</v>
      </c>
      <c r="S40" s="466" t="s">
        <v>42</v>
      </c>
      <c r="T40" s="466"/>
      <c r="U40" s="466"/>
      <c r="V40" s="467"/>
      <c r="W40" s="22"/>
      <c r="X40" s="38" t="s">
        <v>49</v>
      </c>
      <c r="Y40" s="13"/>
    </row>
    <row r="41" spans="1:26" ht="11.25" customHeight="1" x14ac:dyDescent="0.15">
      <c r="A41" s="355"/>
      <c r="B41" s="360"/>
      <c r="C41" s="361"/>
      <c r="D41" s="362"/>
      <c r="E41" s="351" t="s">
        <v>134</v>
      </c>
      <c r="F41" s="352"/>
      <c r="G41" s="352"/>
      <c r="H41" s="352"/>
      <c r="I41" s="352"/>
      <c r="J41" s="352"/>
      <c r="K41" s="352"/>
      <c r="L41" s="352"/>
      <c r="M41" s="352"/>
      <c r="N41" s="352"/>
      <c r="O41" s="352"/>
      <c r="P41" s="352"/>
      <c r="Q41" s="352"/>
      <c r="R41" s="352"/>
      <c r="S41" s="352"/>
      <c r="T41" s="352"/>
      <c r="U41" s="352"/>
      <c r="V41" s="353"/>
      <c r="W41" s="22"/>
      <c r="X41" s="441" t="str">
        <f>IF(AND(E40=FALSE,I40=FALSE,M40=FALSE,R40=FALSE),"チェックを入れてください",IF(AND(OR(M40=TRUE,R40=TRUE),E42=""),"主な理由を記入してください","提出が可能です"))</f>
        <v>チェックを入れてください</v>
      </c>
      <c r="Y41" s="13"/>
    </row>
    <row r="42" spans="1:26" ht="50.1" customHeight="1" x14ac:dyDescent="0.15">
      <c r="A42" s="355"/>
      <c r="B42" s="360"/>
      <c r="C42" s="361"/>
      <c r="D42" s="362"/>
      <c r="E42" s="443"/>
      <c r="F42" s="443"/>
      <c r="G42" s="443"/>
      <c r="H42" s="443"/>
      <c r="I42" s="443"/>
      <c r="J42" s="443"/>
      <c r="K42" s="443"/>
      <c r="L42" s="443"/>
      <c r="M42" s="443"/>
      <c r="N42" s="443"/>
      <c r="O42" s="443"/>
      <c r="P42" s="443"/>
      <c r="Q42" s="443"/>
      <c r="R42" s="443"/>
      <c r="S42" s="443"/>
      <c r="T42" s="443"/>
      <c r="U42" s="443"/>
      <c r="V42" s="444"/>
      <c r="W42" s="22"/>
      <c r="X42" s="442"/>
      <c r="Y42" s="13"/>
    </row>
    <row r="43" spans="1:26" ht="39.75" customHeight="1" x14ac:dyDescent="0.15">
      <c r="A43" s="355"/>
      <c r="B43" s="363"/>
      <c r="C43" s="364"/>
      <c r="D43" s="365"/>
      <c r="E43" s="219" t="s">
        <v>103</v>
      </c>
      <c r="F43" s="471"/>
      <c r="G43" s="471"/>
      <c r="H43" s="471"/>
      <c r="I43" s="471"/>
      <c r="J43" s="471"/>
      <c r="K43" s="471"/>
      <c r="L43" s="471"/>
      <c r="M43" s="218" t="s">
        <v>104</v>
      </c>
      <c r="N43" s="470"/>
      <c r="O43" s="470"/>
      <c r="P43" s="470"/>
      <c r="Q43" s="470"/>
      <c r="R43" s="470"/>
      <c r="S43" s="219" t="s">
        <v>105</v>
      </c>
      <c r="T43" s="445"/>
      <c r="U43" s="445"/>
      <c r="V43" s="446"/>
      <c r="W43" s="37"/>
      <c r="X43" s="22"/>
      <c r="Y43" s="12"/>
      <c r="Z43" s="13"/>
    </row>
    <row r="44" spans="1:26" ht="26.25" customHeight="1" x14ac:dyDescent="0.15">
      <c r="A44" s="355"/>
      <c r="B44" s="360" t="s">
        <v>44</v>
      </c>
      <c r="C44" s="361"/>
      <c r="D44" s="362"/>
      <c r="E44" s="67" t="b">
        <v>0</v>
      </c>
      <c r="F44" s="466" t="s">
        <v>99</v>
      </c>
      <c r="G44" s="466"/>
      <c r="H44" s="469"/>
      <c r="I44" s="68" t="b">
        <v>0</v>
      </c>
      <c r="J44" s="466" t="s">
        <v>43</v>
      </c>
      <c r="K44" s="466"/>
      <c r="L44" s="466"/>
      <c r="M44" s="469"/>
      <c r="N44" s="635" t="b">
        <v>0</v>
      </c>
      <c r="O44" s="634"/>
      <c r="P44" s="466" t="s">
        <v>100</v>
      </c>
      <c r="Q44" s="466"/>
      <c r="R44" s="466"/>
      <c r="S44" s="466"/>
      <c r="T44" s="449"/>
      <c r="U44" s="450"/>
      <c r="V44" s="451"/>
      <c r="W44" s="22"/>
      <c r="X44" s="38" t="s">
        <v>49</v>
      </c>
      <c r="Y44" s="13"/>
    </row>
    <row r="45" spans="1:26" ht="11.25" customHeight="1" x14ac:dyDescent="0.15">
      <c r="A45" s="355"/>
      <c r="B45" s="360"/>
      <c r="C45" s="361"/>
      <c r="D45" s="362"/>
      <c r="E45" s="351" t="s">
        <v>101</v>
      </c>
      <c r="F45" s="352"/>
      <c r="G45" s="352"/>
      <c r="H45" s="352"/>
      <c r="I45" s="352"/>
      <c r="J45" s="352"/>
      <c r="K45" s="352"/>
      <c r="L45" s="352"/>
      <c r="M45" s="352"/>
      <c r="N45" s="352"/>
      <c r="O45" s="352"/>
      <c r="P45" s="352"/>
      <c r="Q45" s="352"/>
      <c r="R45" s="352"/>
      <c r="S45" s="352"/>
      <c r="T45" s="352"/>
      <c r="U45" s="352"/>
      <c r="V45" s="353"/>
      <c r="W45" s="22"/>
      <c r="X45" s="441" t="str">
        <f>IF(AND(E44=FALSE,I44=FALSE,N44=FALSE),"チェックを入れてください",IF(AND(OR(I44=TRUE,N44=TRUE),E46=""),"主な理由を記入してください","提出が可能です"))</f>
        <v>チェックを入れてください</v>
      </c>
      <c r="Y45" s="13"/>
    </row>
    <row r="46" spans="1:26" ht="50.1" customHeight="1" x14ac:dyDescent="0.15">
      <c r="A46" s="355"/>
      <c r="B46" s="363"/>
      <c r="C46" s="364"/>
      <c r="D46" s="365"/>
      <c r="E46" s="443"/>
      <c r="F46" s="443"/>
      <c r="G46" s="443"/>
      <c r="H46" s="443"/>
      <c r="I46" s="443"/>
      <c r="J46" s="443"/>
      <c r="K46" s="443"/>
      <c r="L46" s="443"/>
      <c r="M46" s="443"/>
      <c r="N46" s="443"/>
      <c r="O46" s="443"/>
      <c r="P46" s="443"/>
      <c r="Q46" s="443"/>
      <c r="R46" s="443"/>
      <c r="S46" s="443"/>
      <c r="T46" s="443"/>
      <c r="U46" s="443"/>
      <c r="V46" s="444"/>
      <c r="W46" s="22"/>
      <c r="X46" s="442"/>
      <c r="Y46" s="13"/>
    </row>
    <row r="47" spans="1:26" ht="97.5" customHeight="1" thickBot="1" x14ac:dyDescent="0.2">
      <c r="A47" s="356"/>
      <c r="B47" s="366" t="s">
        <v>45</v>
      </c>
      <c r="C47" s="367"/>
      <c r="D47" s="368"/>
      <c r="E47" s="452"/>
      <c r="F47" s="453"/>
      <c r="G47" s="453"/>
      <c r="H47" s="453"/>
      <c r="I47" s="453"/>
      <c r="J47" s="453"/>
      <c r="K47" s="453"/>
      <c r="L47" s="453"/>
      <c r="M47" s="453"/>
      <c r="N47" s="453"/>
      <c r="O47" s="453"/>
      <c r="P47" s="453"/>
      <c r="Q47" s="453"/>
      <c r="R47" s="453"/>
      <c r="S47" s="453"/>
      <c r="T47" s="453"/>
      <c r="U47" s="453"/>
      <c r="V47" s="454"/>
      <c r="W47" s="22"/>
      <c r="X47" s="12"/>
      <c r="Y47" s="13"/>
    </row>
    <row r="48" spans="1:26" s="15" customFormat="1" ht="24.75" customHeight="1" x14ac:dyDescent="0.15">
      <c r="A48" s="448" t="s">
        <v>48</v>
      </c>
      <c r="B48" s="448"/>
      <c r="C48" s="448"/>
      <c r="D48" s="448"/>
      <c r="E48" s="448"/>
      <c r="F48" s="448"/>
      <c r="G48" s="448"/>
      <c r="H48" s="448"/>
      <c r="I48" s="448"/>
      <c r="J48" s="448"/>
      <c r="K48" s="448"/>
      <c r="L48" s="448"/>
      <c r="M48" s="448"/>
      <c r="N48" s="448"/>
      <c r="O48" s="448"/>
      <c r="P48" s="448"/>
      <c r="Q48" s="448"/>
      <c r="R48" s="448"/>
      <c r="S48" s="448"/>
      <c r="T48" s="448"/>
      <c r="U48" s="448"/>
      <c r="V48" s="448"/>
      <c r="W48" s="448"/>
      <c r="X48" s="448"/>
      <c r="Y48" s="448"/>
    </row>
    <row r="49" spans="1:26" ht="11.45" customHeight="1" thickBot="1" x14ac:dyDescent="0.2">
      <c r="A49" s="447"/>
      <c r="B49" s="447"/>
      <c r="C49" s="447"/>
      <c r="D49" s="429"/>
      <c r="E49" s="429"/>
      <c r="F49" s="429"/>
      <c r="G49" s="429"/>
      <c r="H49" s="429"/>
      <c r="I49" s="429"/>
      <c r="J49" s="429"/>
      <c r="K49" s="429"/>
      <c r="L49" s="429"/>
      <c r="M49" s="429"/>
      <c r="N49" s="429"/>
      <c r="O49" s="429"/>
      <c r="P49" s="429"/>
      <c r="Q49" s="429"/>
      <c r="R49" s="214"/>
      <c r="S49" s="69"/>
      <c r="T49" s="70"/>
      <c r="U49" s="70"/>
      <c r="V49" s="70"/>
      <c r="W49" s="33"/>
      <c r="X49" s="12"/>
      <c r="Y49" s="36"/>
    </row>
    <row r="50" spans="1:26" ht="29.45" customHeight="1" x14ac:dyDescent="0.15">
      <c r="A50" s="426" t="s">
        <v>120</v>
      </c>
      <c r="B50" s="427"/>
      <c r="C50" s="427"/>
      <c r="D50" s="411"/>
      <c r="E50" s="412"/>
      <c r="F50" s="412"/>
      <c r="G50" s="412"/>
      <c r="H50" s="412"/>
      <c r="I50" s="412"/>
      <c r="J50" s="412"/>
      <c r="K50" s="412"/>
      <c r="L50" s="412"/>
      <c r="M50" s="412"/>
      <c r="N50" s="412"/>
      <c r="O50" s="412"/>
      <c r="P50" s="412"/>
      <c r="Q50" s="412"/>
      <c r="R50" s="412"/>
      <c r="S50" s="412"/>
      <c r="T50" s="412"/>
      <c r="U50" s="412"/>
      <c r="V50" s="413"/>
      <c r="W50" s="34"/>
      <c r="X50" s="29" t="s">
        <v>35</v>
      </c>
      <c r="Y50" s="17" t="s">
        <v>36</v>
      </c>
      <c r="Z50" s="13"/>
    </row>
    <row r="51" spans="1:26" ht="29.45" customHeight="1" x14ac:dyDescent="0.15">
      <c r="A51" s="428"/>
      <c r="B51" s="429"/>
      <c r="C51" s="429"/>
      <c r="D51" s="414"/>
      <c r="E51" s="415"/>
      <c r="F51" s="415"/>
      <c r="G51" s="415"/>
      <c r="H51" s="415"/>
      <c r="I51" s="415"/>
      <c r="J51" s="415"/>
      <c r="K51" s="415"/>
      <c r="L51" s="415"/>
      <c r="M51" s="415"/>
      <c r="N51" s="415"/>
      <c r="O51" s="415"/>
      <c r="P51" s="415"/>
      <c r="Q51" s="415"/>
      <c r="R51" s="415"/>
      <c r="S51" s="415"/>
      <c r="T51" s="415"/>
      <c r="U51" s="415"/>
      <c r="V51" s="416"/>
      <c r="W51" s="34"/>
      <c r="X51" s="30" t="str">
        <f>LEN(D50)&amp;"文字"</f>
        <v>0文字</v>
      </c>
      <c r="Y51" s="21" t="str">
        <f>IF(LEN(D50)=0,"記入してください",IF(LEN(D50)&gt;300,"文字数制限を超過しています","提出が可能です"))</f>
        <v>記入してください</v>
      </c>
    </row>
    <row r="52" spans="1:26" ht="29.45" customHeight="1" x14ac:dyDescent="0.15">
      <c r="A52" s="428"/>
      <c r="B52" s="429"/>
      <c r="C52" s="429"/>
      <c r="D52" s="414"/>
      <c r="E52" s="415"/>
      <c r="F52" s="415"/>
      <c r="G52" s="415"/>
      <c r="H52" s="415"/>
      <c r="I52" s="415"/>
      <c r="J52" s="415"/>
      <c r="K52" s="415"/>
      <c r="L52" s="415"/>
      <c r="M52" s="415"/>
      <c r="N52" s="415"/>
      <c r="O52" s="415"/>
      <c r="P52" s="415"/>
      <c r="Q52" s="415"/>
      <c r="R52" s="415"/>
      <c r="S52" s="415"/>
      <c r="T52" s="415"/>
      <c r="U52" s="415"/>
      <c r="V52" s="416"/>
      <c r="W52" s="34"/>
      <c r="X52" s="12"/>
      <c r="Y52" s="13"/>
    </row>
    <row r="53" spans="1:26" ht="29.45" customHeight="1" thickBot="1" x14ac:dyDescent="0.2">
      <c r="A53" s="430"/>
      <c r="B53" s="431"/>
      <c r="C53" s="431"/>
      <c r="D53" s="417"/>
      <c r="E53" s="418"/>
      <c r="F53" s="418"/>
      <c r="G53" s="418"/>
      <c r="H53" s="418"/>
      <c r="I53" s="418"/>
      <c r="J53" s="418"/>
      <c r="K53" s="418"/>
      <c r="L53" s="418"/>
      <c r="M53" s="418"/>
      <c r="N53" s="418"/>
      <c r="O53" s="418"/>
      <c r="P53" s="418"/>
      <c r="Q53" s="418"/>
      <c r="R53" s="418"/>
      <c r="S53" s="418"/>
      <c r="T53" s="418"/>
      <c r="U53" s="418"/>
      <c r="V53" s="419"/>
      <c r="W53" s="34"/>
      <c r="X53" s="12"/>
      <c r="Y53" s="13"/>
    </row>
    <row r="54" spans="1:26" ht="99" customHeight="1" x14ac:dyDescent="0.15"/>
    <row r="55" spans="1:26" ht="77.25" customHeight="1" x14ac:dyDescent="0.15"/>
    <row r="56" spans="1:26" ht="130.5" customHeight="1" x14ac:dyDescent="0.15"/>
    <row r="57" spans="1:26" ht="143.25" customHeight="1" x14ac:dyDescent="0.15"/>
    <row r="58" spans="1:26" ht="123.75" customHeight="1" x14ac:dyDescent="0.15"/>
    <row r="59" spans="1:26" ht="97.5" customHeight="1" x14ac:dyDescent="0.15"/>
  </sheetData>
  <mergeCells count="60">
    <mergeCell ref="D4:F4"/>
    <mergeCell ref="J40:L40"/>
    <mergeCell ref="S4:U4"/>
    <mergeCell ref="H4:J4"/>
    <mergeCell ref="K4:N4"/>
    <mergeCell ref="P4:R4"/>
    <mergeCell ref="J37:L37"/>
    <mergeCell ref="D10:V13"/>
    <mergeCell ref="S40:V40"/>
    <mergeCell ref="S37:V37"/>
    <mergeCell ref="N40:Q40"/>
    <mergeCell ref="N37:Q37"/>
    <mergeCell ref="A50:C53"/>
    <mergeCell ref="D50:V53"/>
    <mergeCell ref="A24:V29"/>
    <mergeCell ref="X38:X39"/>
    <mergeCell ref="X41:X42"/>
    <mergeCell ref="X45:X46"/>
    <mergeCell ref="E42:V42"/>
    <mergeCell ref="T43:V43"/>
    <mergeCell ref="A49:C49"/>
    <mergeCell ref="D49:Q49"/>
    <mergeCell ref="A48:Y48"/>
    <mergeCell ref="T44:V44"/>
    <mergeCell ref="E46:V46"/>
    <mergeCell ref="B31:V35"/>
    <mergeCell ref="E47:V47"/>
    <mergeCell ref="E38:V38"/>
    <mergeCell ref="A1:V1"/>
    <mergeCell ref="A5:W5"/>
    <mergeCell ref="D2:V2"/>
    <mergeCell ref="D3:V3"/>
    <mergeCell ref="A31:A35"/>
    <mergeCell ref="A15:A22"/>
    <mergeCell ref="M14:T14"/>
    <mergeCell ref="D23:T23"/>
    <mergeCell ref="A2:C2"/>
    <mergeCell ref="A3:C3"/>
    <mergeCell ref="A4:C4"/>
    <mergeCell ref="A6:A13"/>
    <mergeCell ref="B6:C9"/>
    <mergeCell ref="B10:C13"/>
    <mergeCell ref="B15:V22"/>
    <mergeCell ref="D6:V9"/>
    <mergeCell ref="E45:V45"/>
    <mergeCell ref="A37:A47"/>
    <mergeCell ref="B37:D39"/>
    <mergeCell ref="B40:D43"/>
    <mergeCell ref="B47:D47"/>
    <mergeCell ref="B44:D46"/>
    <mergeCell ref="E39:V39"/>
    <mergeCell ref="F37:H37"/>
    <mergeCell ref="F40:H40"/>
    <mergeCell ref="J44:M44"/>
    <mergeCell ref="P44:S44"/>
    <mergeCell ref="N43:R43"/>
    <mergeCell ref="F43:L43"/>
    <mergeCell ref="F44:H44"/>
    <mergeCell ref="E41:V41"/>
    <mergeCell ref="N44:O44"/>
  </mergeCells>
  <phoneticPr fontId="2"/>
  <conditionalFormatting sqref="B15 D50 E42:V42 E47:V47">
    <cfRule type="containsBlanks" dxfId="48" priority="7">
      <formula>LEN(TRIM(B15))=0</formula>
    </cfRule>
  </conditionalFormatting>
  <conditionalFormatting sqref="B31">
    <cfRule type="expression" dxfId="47" priority="71">
      <formula>$B$31=""</formula>
    </cfRule>
  </conditionalFormatting>
  <conditionalFormatting sqref="D6:G6 D10:G10">
    <cfRule type="containsBlanks" dxfId="46" priority="66">
      <formula>LEN(TRIM(D6))=0</formula>
    </cfRule>
  </conditionalFormatting>
  <conditionalFormatting sqref="T43:V43">
    <cfRule type="containsBlanks" dxfId="45" priority="15">
      <formula>LEN(TRIM(T43))=0</formula>
    </cfRule>
  </conditionalFormatting>
  <conditionalFormatting sqref="X38">
    <cfRule type="cellIs" dxfId="44" priority="26" operator="equal">
      <formula>"提出が可能です"</formula>
    </cfRule>
    <cfRule type="cellIs" dxfId="43" priority="27" operator="equal">
      <formula>"チェックを入れてください"</formula>
    </cfRule>
    <cfRule type="cellIs" dxfId="42" priority="28" operator="equal">
      <formula>"主な理由を記入してください"</formula>
    </cfRule>
  </conditionalFormatting>
  <conditionalFormatting sqref="X41">
    <cfRule type="cellIs" dxfId="41" priority="20" operator="equal">
      <formula>"提出が可能です"</formula>
    </cfRule>
    <cfRule type="cellIs" dxfId="40" priority="21" operator="equal">
      <formula>"チェックを入れてください"</formula>
    </cfRule>
    <cfRule type="cellIs" dxfId="39" priority="22" operator="equal">
      <formula>"主な理由を記入してください"</formula>
    </cfRule>
  </conditionalFormatting>
  <conditionalFormatting sqref="X45">
    <cfRule type="cellIs" dxfId="38" priority="12" operator="equal">
      <formula>"提出が可能です"</formula>
    </cfRule>
    <cfRule type="cellIs" dxfId="37" priority="13" operator="equal">
      <formula>"チェックを入れてください"</formula>
    </cfRule>
    <cfRule type="cellIs" dxfId="36" priority="14" operator="equal">
      <formula>"主な理由を記入してください"</formula>
    </cfRule>
  </conditionalFormatting>
  <conditionalFormatting sqref="Y1">
    <cfRule type="cellIs" dxfId="35" priority="39" operator="equal">
      <formula>"提出が可能です"</formula>
    </cfRule>
    <cfRule type="cellIs" dxfId="34" priority="40" operator="equal">
      <formula>"見直しが必要な箇所があります"</formula>
    </cfRule>
  </conditionalFormatting>
  <conditionalFormatting sqref="Y7">
    <cfRule type="cellIs" dxfId="33" priority="63" operator="equal">
      <formula>"記入してください"</formula>
    </cfRule>
    <cfRule type="cellIs" dxfId="32" priority="64" operator="equal">
      <formula>"提出が可能です"</formula>
    </cfRule>
    <cfRule type="cellIs" dxfId="31" priority="65" operator="equal">
      <formula>"文字数制限を超過しています"</formula>
    </cfRule>
  </conditionalFormatting>
  <conditionalFormatting sqref="Y11">
    <cfRule type="cellIs" dxfId="30" priority="60" operator="equal">
      <formula>"記入してください"</formula>
    </cfRule>
    <cfRule type="cellIs" dxfId="29" priority="61" operator="equal">
      <formula>"提出が可能です"</formula>
    </cfRule>
    <cfRule type="cellIs" dxfId="28" priority="62" operator="equal">
      <formula>"文字数制限を超過しています"</formula>
    </cfRule>
  </conditionalFormatting>
  <conditionalFormatting sqref="Y16">
    <cfRule type="cellIs" dxfId="27" priority="36" operator="equal">
      <formula>"記入してください"</formula>
    </cfRule>
    <cfRule type="cellIs" dxfId="26" priority="37" operator="equal">
      <formula>"提出が可能です"</formula>
    </cfRule>
    <cfRule type="cellIs" dxfId="25" priority="38" operator="equal">
      <formula>"文字数制限を超過しています"</formula>
    </cfRule>
  </conditionalFormatting>
  <conditionalFormatting sqref="Y23">
    <cfRule type="cellIs" dxfId="24" priority="56" operator="equal">
      <formula>"文字数制限を超過しています"</formula>
    </cfRule>
  </conditionalFormatting>
  <conditionalFormatting sqref="Y23:Y25">
    <cfRule type="cellIs" dxfId="23" priority="43" operator="equal">
      <formula>"提出が可能です"</formula>
    </cfRule>
    <cfRule type="cellIs" dxfId="22" priority="44" operator="equal">
      <formula>"記入してください"</formula>
    </cfRule>
  </conditionalFormatting>
  <conditionalFormatting sqref="Y27">
    <cfRule type="cellIs" dxfId="21" priority="53" operator="equal">
      <formula>"記入してください"</formula>
    </cfRule>
    <cfRule type="cellIs" dxfId="20" priority="54" operator="equal">
      <formula>"提出が可能です"</formula>
    </cfRule>
    <cfRule type="cellIs" dxfId="19" priority="55" operator="equal">
      <formula>"文字数制限を超過しています"</formula>
    </cfRule>
  </conditionalFormatting>
  <conditionalFormatting sqref="Y29">
    <cfRule type="cellIs" dxfId="18" priority="50" operator="equal">
      <formula>"記入してください"</formula>
    </cfRule>
    <cfRule type="cellIs" dxfId="17" priority="51" operator="equal">
      <formula>"提出が可能です"</formula>
    </cfRule>
    <cfRule type="cellIs" dxfId="16" priority="52" operator="equal">
      <formula>"文字数制限を超過しています"</formula>
    </cfRule>
  </conditionalFormatting>
  <conditionalFormatting sqref="Y32">
    <cfRule type="cellIs" dxfId="15" priority="33" operator="equal">
      <formula>"記入してください"</formula>
    </cfRule>
    <cfRule type="cellIs" dxfId="14" priority="34" operator="equal">
      <formula>"提出が可能です"</formula>
    </cfRule>
    <cfRule type="cellIs" dxfId="13" priority="35" operator="equal">
      <formula>"文字数制限を超過しています"</formula>
    </cfRule>
  </conditionalFormatting>
  <conditionalFormatting sqref="Y51">
    <cfRule type="cellIs" dxfId="12" priority="29" operator="equal">
      <formula>"記入してください"</formula>
    </cfRule>
    <cfRule type="cellIs" dxfId="11" priority="30" operator="equal">
      <formula>"提出が可能です"</formula>
    </cfRule>
    <cfRule type="cellIs" dxfId="10" priority="31" operator="equal">
      <formula>"文字数制限を超過しています"</formula>
    </cfRule>
  </conditionalFormatting>
  <conditionalFormatting sqref="F43">
    <cfRule type="containsBlanks" dxfId="9" priority="5">
      <formula>LEN(TRIM(F43))=0</formula>
    </cfRule>
  </conditionalFormatting>
  <conditionalFormatting sqref="E39:V39">
    <cfRule type="notContainsBlanks" dxfId="8" priority="78">
      <formula>LEN(TRIM(E39))&gt;0</formula>
    </cfRule>
    <cfRule type="expression" dxfId="7" priority="79">
      <formula>$R$37=TRUE</formula>
    </cfRule>
    <cfRule type="expression" dxfId="6" priority="80">
      <formula>$M$37=TRUE</formula>
    </cfRule>
  </conditionalFormatting>
  <conditionalFormatting sqref="N43:R43">
    <cfRule type="containsBlanks" dxfId="5" priority="4">
      <formula>LEN(TRIM(N43))=0</formula>
    </cfRule>
  </conditionalFormatting>
  <conditionalFormatting sqref="E37 I37 M37 R37">
    <cfRule type="expression" dxfId="4" priority="3">
      <formula>AND($E$37=FALSE,$I$37=FALSE,$M$37=FALSE,$R$37=FALSE)</formula>
    </cfRule>
  </conditionalFormatting>
  <conditionalFormatting sqref="R40 M40 I40 E40">
    <cfRule type="expression" dxfId="3" priority="2">
      <formula>AND($E$40=FALSE,$I$40=FALSE,$M$40=FALSE,$R$40=FALSE)</formula>
    </cfRule>
  </conditionalFormatting>
  <conditionalFormatting sqref="E46:V46">
    <cfRule type="notContainsBlanks" dxfId="2" priority="81">
      <formula>LEN(TRIM(E46))&gt;0</formula>
    </cfRule>
    <cfRule type="expression" dxfId="1" priority="82">
      <formula>OR($I$44=TRUE,$N$44=TRUE)</formula>
    </cfRule>
  </conditionalFormatting>
  <conditionalFormatting sqref="N44:O44 I44 E44">
    <cfRule type="expression" dxfId="0" priority="1">
      <formula>AND($E$44=FALSE,$I$44=FALSE,$N$44=FALSE)</formula>
    </cfRule>
  </conditionalFormatting>
  <printOptions horizontalCentered="1"/>
  <pageMargins left="0.47244094488188981" right="0.47244094488188981" top="0.47244094488188981" bottom="0.55118110236220474" header="0.19685039370078741" footer="0.19685039370078741"/>
  <pageSetup paperSize="9" orientation="portrait" r:id="rId1"/>
  <headerFooter>
    <oddHeader xml:space="preserve">&amp;L&amp;"ＭＳ 明朝,標準"様式９（&amp;P枚目）&amp;R
</oddHeader>
  </headerFooter>
  <rowBreaks count="1" manualBreakCount="1">
    <brk id="29" max="12" man="1"/>
  </rowBreaks>
  <colBreaks count="1" manualBreakCount="1">
    <brk id="22" max="51" man="1"/>
  </col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4</xdr:col>
                    <xdr:colOff>76200</xdr:colOff>
                    <xdr:row>39</xdr:row>
                    <xdr:rowOff>57150</xdr:rowOff>
                  </from>
                  <to>
                    <xdr:col>4</xdr:col>
                    <xdr:colOff>285750</xdr:colOff>
                    <xdr:row>39</xdr:row>
                    <xdr:rowOff>276225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xdr:col>
                    <xdr:colOff>85725</xdr:colOff>
                    <xdr:row>39</xdr:row>
                    <xdr:rowOff>57150</xdr:rowOff>
                  </from>
                  <to>
                    <xdr:col>8</xdr:col>
                    <xdr:colOff>295275</xdr:colOff>
                    <xdr:row>39</xdr:row>
                    <xdr:rowOff>276225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12</xdr:col>
                    <xdr:colOff>95250</xdr:colOff>
                    <xdr:row>39</xdr:row>
                    <xdr:rowOff>57150</xdr:rowOff>
                  </from>
                  <to>
                    <xdr:col>12</xdr:col>
                    <xdr:colOff>295275</xdr:colOff>
                    <xdr:row>39</xdr:row>
                    <xdr:rowOff>276225</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17</xdr:col>
                    <xdr:colOff>85725</xdr:colOff>
                    <xdr:row>39</xdr:row>
                    <xdr:rowOff>57150</xdr:rowOff>
                  </from>
                  <to>
                    <xdr:col>17</xdr:col>
                    <xdr:colOff>295275</xdr:colOff>
                    <xdr:row>39</xdr:row>
                    <xdr:rowOff>276225</xdr:rowOff>
                  </to>
                </anchor>
              </controlPr>
            </control>
          </mc:Choice>
        </mc:AlternateContent>
        <mc:AlternateContent xmlns:mc="http://schemas.openxmlformats.org/markup-compatibility/2006">
          <mc:Choice Requires="x14">
            <control shapeId="4097" r:id="rId8" name="Check Box 1">
              <controlPr defaultSize="0" autoFill="0" autoLine="0" autoPict="0">
                <anchor moveWithCells="1">
                  <from>
                    <xdr:col>4</xdr:col>
                    <xdr:colOff>85725</xdr:colOff>
                    <xdr:row>36</xdr:row>
                    <xdr:rowOff>57150</xdr:rowOff>
                  </from>
                  <to>
                    <xdr:col>4</xdr:col>
                    <xdr:colOff>295275</xdr:colOff>
                    <xdr:row>36</xdr:row>
                    <xdr:rowOff>276225</xdr:rowOff>
                  </to>
                </anchor>
              </controlPr>
            </control>
          </mc:Choice>
        </mc:AlternateContent>
        <mc:AlternateContent xmlns:mc="http://schemas.openxmlformats.org/markup-compatibility/2006">
          <mc:Choice Requires="x14">
            <control shapeId="4098" r:id="rId9" name="Check Box 2">
              <controlPr defaultSize="0" autoFill="0" autoLine="0" autoPict="0">
                <anchor moveWithCells="1">
                  <from>
                    <xdr:col>8</xdr:col>
                    <xdr:colOff>76200</xdr:colOff>
                    <xdr:row>36</xdr:row>
                    <xdr:rowOff>57150</xdr:rowOff>
                  </from>
                  <to>
                    <xdr:col>8</xdr:col>
                    <xdr:colOff>285750</xdr:colOff>
                    <xdr:row>36</xdr:row>
                    <xdr:rowOff>276225</xdr:rowOff>
                  </to>
                </anchor>
              </controlPr>
            </control>
          </mc:Choice>
        </mc:AlternateContent>
        <mc:AlternateContent xmlns:mc="http://schemas.openxmlformats.org/markup-compatibility/2006">
          <mc:Choice Requires="x14">
            <control shapeId="4099" r:id="rId10" name="Check Box 3">
              <controlPr defaultSize="0" autoFill="0" autoLine="0" autoPict="0">
                <anchor moveWithCells="1">
                  <from>
                    <xdr:col>12</xdr:col>
                    <xdr:colOff>85725</xdr:colOff>
                    <xdr:row>36</xdr:row>
                    <xdr:rowOff>57150</xdr:rowOff>
                  </from>
                  <to>
                    <xdr:col>12</xdr:col>
                    <xdr:colOff>285750</xdr:colOff>
                    <xdr:row>36</xdr:row>
                    <xdr:rowOff>276225</xdr:rowOff>
                  </to>
                </anchor>
              </controlPr>
            </control>
          </mc:Choice>
        </mc:AlternateContent>
        <mc:AlternateContent xmlns:mc="http://schemas.openxmlformats.org/markup-compatibility/2006">
          <mc:Choice Requires="x14">
            <control shapeId="4100" r:id="rId11" name="Check Box 4">
              <controlPr defaultSize="0" autoFill="0" autoLine="0" autoPict="0">
                <anchor moveWithCells="1">
                  <from>
                    <xdr:col>17</xdr:col>
                    <xdr:colOff>85725</xdr:colOff>
                    <xdr:row>36</xdr:row>
                    <xdr:rowOff>57150</xdr:rowOff>
                  </from>
                  <to>
                    <xdr:col>17</xdr:col>
                    <xdr:colOff>295275</xdr:colOff>
                    <xdr:row>36</xdr:row>
                    <xdr:rowOff>276225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xdr:col>
                    <xdr:colOff>76200</xdr:colOff>
                    <xdr:row>43</xdr:row>
                    <xdr:rowOff>66675</xdr:rowOff>
                  </from>
                  <to>
                    <xdr:col>4</xdr:col>
                    <xdr:colOff>285750</xdr:colOff>
                    <xdr:row>43</xdr:row>
                    <xdr:rowOff>285750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76200</xdr:colOff>
                    <xdr:row>43</xdr:row>
                    <xdr:rowOff>57150</xdr:rowOff>
                  </from>
                  <to>
                    <xdr:col>8</xdr:col>
                    <xdr:colOff>285750</xdr:colOff>
                    <xdr:row>43</xdr:row>
                    <xdr:rowOff>276225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13</xdr:col>
                    <xdr:colOff>85725</xdr:colOff>
                    <xdr:row>43</xdr:row>
                    <xdr:rowOff>57150</xdr:rowOff>
                  </from>
                  <to>
                    <xdr:col>14</xdr:col>
                    <xdr:colOff>85725</xdr:colOff>
                    <xdr:row>43</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view="pageBreakPreview" topLeftCell="B1" zoomScaleNormal="100" zoomScaleSheetLayoutView="100" workbookViewId="0">
      <selection activeCell="E29" sqref="E29"/>
    </sheetView>
  </sheetViews>
  <sheetFormatPr defaultColWidth="9" defaultRowHeight="13.5" x14ac:dyDescent="0.15"/>
  <cols>
    <col min="1" max="1" width="3" style="73" customWidth="1"/>
    <col min="2" max="2" width="22.25" style="73" customWidth="1"/>
    <col min="3" max="4" width="22.625" style="73" customWidth="1"/>
    <col min="5" max="5" width="21.75" style="73" customWidth="1"/>
    <col min="6" max="6" width="3.25" style="10" customWidth="1"/>
    <col min="7" max="7" width="12.5" style="9" customWidth="1"/>
    <col min="8" max="8" width="16.125" style="9" customWidth="1"/>
    <col min="9" max="9" width="1.625" style="9" customWidth="1"/>
    <col min="10" max="11" width="9" style="9"/>
    <col min="12" max="14" width="9" style="10"/>
    <col min="15" max="15" width="0" style="10" hidden="1" customWidth="1"/>
    <col min="16" max="16384" width="9" style="10"/>
  </cols>
  <sheetData>
    <row r="1" spans="1:14" s="41" customFormat="1" ht="23.25" customHeight="1" x14ac:dyDescent="0.15">
      <c r="A1" s="472" t="s">
        <v>7</v>
      </c>
      <c r="B1" s="472"/>
      <c r="C1" s="472"/>
      <c r="D1" s="472"/>
      <c r="E1" s="472"/>
      <c r="F1" s="39"/>
      <c r="G1" s="473" t="str">
        <f>IF(AND(H12="提出が可能です",H14="提出が可能です",H28="提出が可能です",H33="提出が可能です",F15="",F34=""),"提出が可能です","見直しが必要な箇所があります")</f>
        <v>見直しが必要な箇所があります</v>
      </c>
      <c r="H1" s="473"/>
      <c r="I1" s="35"/>
      <c r="J1" s="40"/>
      <c r="K1" s="40"/>
    </row>
    <row r="2" spans="1:14" s="41" customFormat="1" ht="6" customHeight="1" thickBot="1" x14ac:dyDescent="0.2">
      <c r="A2" s="81"/>
      <c r="B2" s="81"/>
      <c r="C2" s="81"/>
      <c r="D2" s="81"/>
      <c r="E2" s="81"/>
      <c r="F2" s="39"/>
      <c r="G2" s="473"/>
      <c r="H2" s="473"/>
      <c r="I2" s="35"/>
      <c r="J2" s="40"/>
      <c r="K2" s="40"/>
    </row>
    <row r="3" spans="1:14" ht="22.5" customHeight="1" x14ac:dyDescent="0.15">
      <c r="A3" s="474" t="s">
        <v>70</v>
      </c>
      <c r="B3" s="475"/>
      <c r="C3" s="476" t="str">
        <f>IF('実績報告書（様式8）'!K31="","",'実績報告書（様式8）'!K31)</f>
        <v/>
      </c>
      <c r="D3" s="477"/>
      <c r="E3" s="478"/>
      <c r="F3" s="22"/>
      <c r="G3" s="35"/>
      <c r="H3" s="35"/>
      <c r="I3" s="35"/>
    </row>
    <row r="4" spans="1:14" ht="22.5" customHeight="1" thickBot="1" x14ac:dyDescent="0.2">
      <c r="A4" s="479" t="s">
        <v>71</v>
      </c>
      <c r="B4" s="480"/>
      <c r="C4" s="481" t="str">
        <f>IF('実績報告書（様式8）'!AD14="","",'実績報告書（様式8）'!AD14)</f>
        <v/>
      </c>
      <c r="D4" s="482"/>
      <c r="E4" s="483"/>
      <c r="F4" s="22"/>
    </row>
    <row r="5" spans="1:14" ht="6" customHeight="1" x14ac:dyDescent="0.15">
      <c r="F5" s="9"/>
    </row>
    <row r="6" spans="1:14" ht="13.5" customHeight="1" thickBot="1" x14ac:dyDescent="0.2">
      <c r="A6" s="484" t="s">
        <v>50</v>
      </c>
      <c r="B6" s="484"/>
      <c r="C6" s="106"/>
      <c r="D6" s="106"/>
      <c r="E6" s="106"/>
      <c r="F6" s="25"/>
    </row>
    <row r="7" spans="1:14" ht="13.5" customHeight="1" thickBot="1" x14ac:dyDescent="0.2">
      <c r="A7" s="485" t="s">
        <v>0</v>
      </c>
      <c r="B7" s="486"/>
      <c r="C7" s="487" t="s">
        <v>6</v>
      </c>
      <c r="D7" s="486"/>
      <c r="E7" s="82" t="s">
        <v>51</v>
      </c>
      <c r="F7" s="42"/>
    </row>
    <row r="8" spans="1:14" ht="27.95" customHeight="1" x14ac:dyDescent="0.15">
      <c r="A8" s="488" t="s">
        <v>52</v>
      </c>
      <c r="B8" s="83" t="s">
        <v>53</v>
      </c>
      <c r="C8" s="489"/>
      <c r="D8" s="490"/>
      <c r="E8" s="84"/>
      <c r="F8" s="43"/>
    </row>
    <row r="9" spans="1:14" ht="27.95" customHeight="1" x14ac:dyDescent="0.15">
      <c r="A9" s="488"/>
      <c r="B9" s="85" t="s">
        <v>54</v>
      </c>
      <c r="C9" s="491"/>
      <c r="D9" s="492"/>
      <c r="E9" s="86"/>
      <c r="F9" s="43"/>
    </row>
    <row r="10" spans="1:14" ht="27.95" customHeight="1" x14ac:dyDescent="0.15">
      <c r="A10" s="488"/>
      <c r="B10" s="87" t="s">
        <v>55</v>
      </c>
      <c r="C10" s="491"/>
      <c r="D10" s="492"/>
      <c r="E10" s="86"/>
      <c r="F10" s="43"/>
    </row>
    <row r="11" spans="1:14" ht="27.95" customHeight="1" thickBot="1" x14ac:dyDescent="0.2">
      <c r="A11" s="488"/>
      <c r="B11" s="88"/>
      <c r="C11" s="493"/>
      <c r="D11" s="494"/>
      <c r="E11" s="89"/>
      <c r="F11" s="43"/>
      <c r="G11" s="42"/>
      <c r="H11" s="38" t="s">
        <v>36</v>
      </c>
    </row>
    <row r="12" spans="1:14" ht="30" customHeight="1" thickBot="1" x14ac:dyDescent="0.2">
      <c r="A12" s="488"/>
      <c r="B12" s="90" t="s">
        <v>56</v>
      </c>
      <c r="C12" s="495"/>
      <c r="D12" s="496"/>
      <c r="E12" s="91" t="str">
        <f>IF(SUM(E8:E11)=0,"0",SUM(E8:E11))</f>
        <v>0</v>
      </c>
      <c r="F12" s="43"/>
      <c r="H12" s="44" t="str">
        <f>IF(E12="0","記入してください","提出が可能です")</f>
        <v>記入してください</v>
      </c>
    </row>
    <row r="13" spans="1:14" ht="30" customHeight="1" thickBot="1" x14ac:dyDescent="0.2">
      <c r="A13" s="501" t="s">
        <v>57</v>
      </c>
      <c r="B13" s="92" t="s">
        <v>111</v>
      </c>
      <c r="C13" s="489"/>
      <c r="D13" s="490"/>
      <c r="E13" s="84"/>
      <c r="F13" s="43"/>
      <c r="H13" s="38" t="s">
        <v>36</v>
      </c>
      <c r="J13" s="45"/>
      <c r="N13" s="46"/>
    </row>
    <row r="14" spans="1:14" ht="30" customHeight="1" thickBot="1" x14ac:dyDescent="0.2">
      <c r="A14" s="502"/>
      <c r="B14" s="93" t="s">
        <v>58</v>
      </c>
      <c r="C14" s="499"/>
      <c r="D14" s="500"/>
      <c r="E14" s="94" t="str">
        <f>IF(SUM(E13:E13)=0,"0",SUM(E13:E13))</f>
        <v>0</v>
      </c>
      <c r="F14" s="43"/>
      <c r="H14" s="44" t="str">
        <f>IF(E14="0","記入してください","提出が可能です")</f>
        <v>記入してください</v>
      </c>
    </row>
    <row r="15" spans="1:14" ht="30" customHeight="1" thickTop="1" thickBot="1" x14ac:dyDescent="0.2">
      <c r="A15" s="503" t="s">
        <v>59</v>
      </c>
      <c r="B15" s="504"/>
      <c r="C15" s="505"/>
      <c r="D15" s="506"/>
      <c r="E15" s="95" t="str">
        <f>IF(AND(E12="0",E14="0"),"0",E12+E14)</f>
        <v>0</v>
      </c>
      <c r="F15" s="47" t="str">
        <f>IF($E$15=$E$34,"","収入と支出の合計額が一致しません")</f>
        <v/>
      </c>
    </row>
    <row r="16" spans="1:14" ht="6.75" customHeight="1" x14ac:dyDescent="0.15">
      <c r="E16" s="96"/>
      <c r="F16" s="48"/>
    </row>
    <row r="17" spans="1:15" ht="13.5" customHeight="1" thickBot="1" x14ac:dyDescent="0.2">
      <c r="A17" s="484" t="s">
        <v>60</v>
      </c>
      <c r="B17" s="484"/>
      <c r="C17" s="106"/>
      <c r="D17" s="106"/>
      <c r="E17" s="107"/>
      <c r="F17" s="49"/>
    </row>
    <row r="18" spans="1:15" ht="13.5" customHeight="1" thickBot="1" x14ac:dyDescent="0.2">
      <c r="A18" s="485" t="s">
        <v>0</v>
      </c>
      <c r="B18" s="512"/>
      <c r="C18" s="98" t="s">
        <v>61</v>
      </c>
      <c r="D18" s="97" t="s">
        <v>62</v>
      </c>
      <c r="E18" s="99" t="s">
        <v>51</v>
      </c>
      <c r="F18" s="27"/>
    </row>
    <row r="19" spans="1:15" ht="27.95" customHeight="1" x14ac:dyDescent="0.15">
      <c r="A19" s="501" t="s">
        <v>63</v>
      </c>
      <c r="B19" s="92" t="s">
        <v>1</v>
      </c>
      <c r="C19" s="111"/>
      <c r="D19" s="112"/>
      <c r="E19" s="100"/>
      <c r="F19" s="43"/>
    </row>
    <row r="20" spans="1:15" ht="27.95" customHeight="1" x14ac:dyDescent="0.15">
      <c r="A20" s="513"/>
      <c r="B20" s="101" t="s">
        <v>2</v>
      </c>
      <c r="C20" s="113"/>
      <c r="D20" s="114"/>
      <c r="E20" s="102"/>
      <c r="F20" s="43"/>
    </row>
    <row r="21" spans="1:15" ht="27.95" customHeight="1" x14ac:dyDescent="0.15">
      <c r="A21" s="513"/>
      <c r="B21" s="101" t="s">
        <v>3</v>
      </c>
      <c r="C21" s="113"/>
      <c r="D21" s="114"/>
      <c r="E21" s="102"/>
      <c r="F21" s="43"/>
    </row>
    <row r="22" spans="1:15" ht="27.95" customHeight="1" x14ac:dyDescent="0.15">
      <c r="A22" s="513"/>
      <c r="B22" s="101" t="s">
        <v>64</v>
      </c>
      <c r="C22" s="115"/>
      <c r="D22" s="114"/>
      <c r="E22" s="102"/>
      <c r="F22" s="43"/>
    </row>
    <row r="23" spans="1:15" ht="27.95" customHeight="1" x14ac:dyDescent="0.15">
      <c r="A23" s="513"/>
      <c r="B23" s="101" t="s">
        <v>4</v>
      </c>
      <c r="C23" s="113"/>
      <c r="D23" s="114"/>
      <c r="E23" s="102"/>
      <c r="F23" s="43"/>
    </row>
    <row r="24" spans="1:15" ht="27.95" customHeight="1" x14ac:dyDescent="0.15">
      <c r="A24" s="513"/>
      <c r="B24" s="101" t="s">
        <v>5</v>
      </c>
      <c r="C24" s="113"/>
      <c r="D24" s="114"/>
      <c r="E24" s="102"/>
      <c r="F24" s="43"/>
    </row>
    <row r="25" spans="1:15" ht="27.95" customHeight="1" x14ac:dyDescent="0.15">
      <c r="A25" s="513"/>
      <c r="B25" s="101"/>
      <c r="C25" s="113"/>
      <c r="D25" s="114"/>
      <c r="E25" s="102"/>
      <c r="F25" s="43"/>
    </row>
    <row r="26" spans="1:15" ht="27.95" customHeight="1" x14ac:dyDescent="0.15">
      <c r="A26" s="513"/>
      <c r="B26" s="101"/>
      <c r="C26" s="113"/>
      <c r="D26" s="114"/>
      <c r="E26" s="102"/>
      <c r="F26" s="43"/>
    </row>
    <row r="27" spans="1:15" ht="27.95" customHeight="1" thickBot="1" x14ac:dyDescent="0.2">
      <c r="A27" s="513"/>
      <c r="B27" s="103"/>
      <c r="C27" s="116"/>
      <c r="D27" s="117"/>
      <c r="E27" s="104"/>
      <c r="F27" s="43"/>
      <c r="H27" s="200" t="s">
        <v>36</v>
      </c>
    </row>
    <row r="28" spans="1:15" ht="30" customHeight="1" thickBot="1" x14ac:dyDescent="0.2">
      <c r="A28" s="514"/>
      <c r="B28" s="105" t="s">
        <v>65</v>
      </c>
      <c r="C28" s="495"/>
      <c r="D28" s="496"/>
      <c r="E28" s="91" t="str">
        <f>IF(SUM(E19:E27)=0,"0",SUM(E19:E27))</f>
        <v>0</v>
      </c>
      <c r="F28" s="43"/>
      <c r="H28" s="44" t="str">
        <f>IF(E28="0","記入してください","提出が可能です")</f>
        <v>記入してください</v>
      </c>
    </row>
    <row r="29" spans="1:15" ht="27.95" customHeight="1" x14ac:dyDescent="0.15">
      <c r="A29" s="501" t="s">
        <v>66</v>
      </c>
      <c r="B29" s="92"/>
      <c r="C29" s="111"/>
      <c r="D29" s="108"/>
      <c r="E29" s="119"/>
      <c r="F29" s="497" t="s">
        <v>110</v>
      </c>
      <c r="G29" s="498"/>
      <c r="H29" s="200" t="s">
        <v>66</v>
      </c>
      <c r="O29" s="10">
        <f>IF(AND(B29&lt;&gt;"",E29&lt;&gt;""),0,IF(B29="",0,1))</f>
        <v>0</v>
      </c>
    </row>
    <row r="30" spans="1:15" ht="27.95" customHeight="1" x14ac:dyDescent="0.15">
      <c r="A30" s="513"/>
      <c r="B30" s="101"/>
      <c r="C30" s="113"/>
      <c r="D30" s="109"/>
      <c r="E30" s="120"/>
      <c r="F30" s="497"/>
      <c r="G30" s="498"/>
      <c r="H30" s="44" t="str">
        <f>IF(E29="","記入してください",IF(AND(B30&lt;&gt;"",E30=""),"記入してください",IF(AND(B31&lt;&gt;"",E31=""),"記入してください",IF(AND(B32&lt;&gt;"",E32=""),"記入してください","提出が可能です"))))</f>
        <v>記入してください</v>
      </c>
      <c r="O30" s="10">
        <f t="shared" ref="O30:O32" si="0">IF(AND(B30&lt;&gt;"",E30&lt;&gt;""),0,IF(B30="",0,1))</f>
        <v>0</v>
      </c>
    </row>
    <row r="31" spans="1:15" ht="27.95" customHeight="1" x14ac:dyDescent="0.15">
      <c r="A31" s="513"/>
      <c r="B31" s="101"/>
      <c r="C31" s="113"/>
      <c r="D31" s="109"/>
      <c r="E31" s="120"/>
      <c r="F31" s="43"/>
      <c r="O31" s="10">
        <f t="shared" si="0"/>
        <v>0</v>
      </c>
    </row>
    <row r="32" spans="1:15" ht="27.95" customHeight="1" thickBot="1" x14ac:dyDescent="0.2">
      <c r="A32" s="513"/>
      <c r="B32" s="103"/>
      <c r="C32" s="118"/>
      <c r="D32" s="110"/>
      <c r="E32" s="121"/>
      <c r="F32" s="43"/>
      <c r="H32" s="44" t="s">
        <v>67</v>
      </c>
      <c r="O32" s="10">
        <f t="shared" si="0"/>
        <v>0</v>
      </c>
    </row>
    <row r="33" spans="1:8" ht="30" customHeight="1" thickBot="1" x14ac:dyDescent="0.2">
      <c r="A33" s="502"/>
      <c r="B33" s="93" t="s">
        <v>67</v>
      </c>
      <c r="C33" s="499"/>
      <c r="D33" s="500"/>
      <c r="E33" s="94" t="str">
        <f>IF(SUM(E29:E32)=0,"0",SUM(E29:E32))</f>
        <v>0</v>
      </c>
      <c r="F33" s="43"/>
      <c r="H33" s="44" t="str">
        <f>IF(E33="0","記入してください","提出が可能です")</f>
        <v>記入してください</v>
      </c>
    </row>
    <row r="34" spans="1:8" ht="30" customHeight="1" thickTop="1" thickBot="1" x14ac:dyDescent="0.2">
      <c r="A34" s="507" t="s">
        <v>68</v>
      </c>
      <c r="B34" s="508"/>
      <c r="C34" s="509"/>
      <c r="D34" s="510"/>
      <c r="E34" s="95" t="str">
        <f>IF(AND(E28="0",E33="0"),"0",E28+E33)</f>
        <v>0</v>
      </c>
      <c r="F34" s="47" t="str">
        <f>IF($E$15=$E$34,"","収入と支出の合計額が一致しません")</f>
        <v/>
      </c>
    </row>
    <row r="35" spans="1:8" ht="14.25" customHeight="1" x14ac:dyDescent="0.15">
      <c r="A35" s="511" t="s">
        <v>69</v>
      </c>
      <c r="B35" s="511"/>
      <c r="C35" s="511"/>
      <c r="D35" s="511"/>
      <c r="E35" s="511"/>
      <c r="F35" s="50"/>
    </row>
  </sheetData>
  <mergeCells count="30">
    <mergeCell ref="A34:B34"/>
    <mergeCell ref="C34:D34"/>
    <mergeCell ref="A35:E35"/>
    <mergeCell ref="A18:B18"/>
    <mergeCell ref="A19:A28"/>
    <mergeCell ref="C28:D28"/>
    <mergeCell ref="A29:A33"/>
    <mergeCell ref="F29:G30"/>
    <mergeCell ref="C33:D33"/>
    <mergeCell ref="A13:A14"/>
    <mergeCell ref="C13:D13"/>
    <mergeCell ref="C14:D14"/>
    <mergeCell ref="A15:B15"/>
    <mergeCell ref="C15:D15"/>
    <mergeCell ref="A17:B17"/>
    <mergeCell ref="A6:B6"/>
    <mergeCell ref="A7:B7"/>
    <mergeCell ref="C7:D7"/>
    <mergeCell ref="A8:A12"/>
    <mergeCell ref="C8:D8"/>
    <mergeCell ref="C9:D9"/>
    <mergeCell ref="C10:D10"/>
    <mergeCell ref="C11:D11"/>
    <mergeCell ref="C12:D12"/>
    <mergeCell ref="A1:E1"/>
    <mergeCell ref="G1:H2"/>
    <mergeCell ref="A3:B3"/>
    <mergeCell ref="C3:E3"/>
    <mergeCell ref="A4:B4"/>
    <mergeCell ref="C4:E4"/>
  </mergeCells>
  <phoneticPr fontId="2"/>
  <conditionalFormatting sqref="G1 I1:I2 G3:I3">
    <cfRule type="cellIs" dxfId="55" priority="5" operator="equal">
      <formula>"提出が可能です"</formula>
    </cfRule>
    <cfRule type="cellIs" dxfId="54" priority="6" operator="equal">
      <formula>"見直しが必要な箇所があります"</formula>
    </cfRule>
  </conditionalFormatting>
  <conditionalFormatting sqref="H12 H14 H28 H33">
    <cfRule type="cellIs" dxfId="53" priority="3" operator="equal">
      <formula>"記入してください"</formula>
    </cfRule>
    <cfRule type="cellIs" dxfId="52" priority="4" operator="equal">
      <formula>"提出が可能です"</formula>
    </cfRule>
  </conditionalFormatting>
  <conditionalFormatting sqref="H30">
    <cfRule type="cellIs" dxfId="51" priority="1" operator="equal">
      <formula>"記入してください"</formula>
    </cfRule>
    <cfRule type="cellIs" dxfId="50" priority="2" operator="equal">
      <formula>"提出が可能です"</formula>
    </cfRule>
  </conditionalFormatting>
  <printOptions horizontalCentered="1" verticalCentered="1"/>
  <pageMargins left="0.59055118110236227" right="0.35433070866141736" top="0.59055118110236227" bottom="0.35433070866141736" header="0.39370078740157483" footer="0.31496062992125984"/>
  <pageSetup paperSize="9" orientation="portrait" r:id="rId1"/>
  <headerFooter alignWithMargins="0">
    <oddHeader>&amp;L&amp;"ＭＳ Ｐ明朝,標準"&amp;12様式１０</oddHeader>
  </headerFooter>
  <colBreaks count="1" manualBreakCount="1">
    <brk id="5"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1"/>
  <sheetViews>
    <sheetView view="pageBreakPreview" zoomScaleNormal="100" zoomScaleSheetLayoutView="100" workbookViewId="0"/>
  </sheetViews>
  <sheetFormatPr defaultRowHeight="13.5" x14ac:dyDescent="0.15"/>
  <cols>
    <col min="1" max="1" width="3.5" style="161" customWidth="1"/>
    <col min="2" max="2" width="2.625" style="162" customWidth="1"/>
    <col min="3" max="4" width="3.125" style="162" customWidth="1"/>
    <col min="5" max="5" width="22.25" style="161" customWidth="1"/>
    <col min="6" max="6" width="9.75" style="165" customWidth="1"/>
    <col min="7" max="7" width="5.375" style="166" customWidth="1"/>
    <col min="8" max="8" width="7.625" style="166" customWidth="1"/>
    <col min="9" max="9" width="10.125" style="166" customWidth="1"/>
    <col min="10" max="10" width="10.125" style="161" customWidth="1"/>
    <col min="11" max="11" width="9.125" style="161" customWidth="1"/>
    <col min="12" max="12" width="8.625" style="161" customWidth="1"/>
    <col min="13" max="13" width="1.75" customWidth="1"/>
  </cols>
  <sheetData>
    <row r="1" spans="1:16" s="51" customFormat="1" ht="25.5" customHeight="1" x14ac:dyDescent="0.15">
      <c r="A1" s="142" t="s">
        <v>122</v>
      </c>
      <c r="B1" s="143"/>
      <c r="C1" s="142"/>
      <c r="D1" s="142"/>
      <c r="E1" s="142"/>
      <c r="F1" s="142"/>
      <c r="G1" s="142"/>
      <c r="H1" s="142"/>
      <c r="I1" s="142"/>
      <c r="J1" s="142"/>
      <c r="K1" s="143"/>
      <c r="L1" s="143"/>
      <c r="N1" s="515"/>
      <c r="O1" s="515"/>
      <c r="P1" s="515"/>
    </row>
    <row r="2" spans="1:16" s="51" customFormat="1" ht="9" customHeight="1" thickBot="1" x14ac:dyDescent="0.2">
      <c r="A2" s="144"/>
      <c r="B2" s="145"/>
      <c r="C2" s="145"/>
      <c r="D2" s="145"/>
      <c r="E2" s="145"/>
      <c r="F2" s="145"/>
      <c r="G2" s="145"/>
      <c r="H2" s="145"/>
      <c r="I2" s="145"/>
      <c r="J2" s="145"/>
      <c r="K2" s="146"/>
      <c r="L2" s="147"/>
    </row>
    <row r="3" spans="1:16" s="51" customFormat="1" ht="25.5" customHeight="1" x14ac:dyDescent="0.15">
      <c r="A3" s="541" t="s">
        <v>129</v>
      </c>
      <c r="B3" s="542"/>
      <c r="C3" s="542"/>
      <c r="D3" s="542"/>
      <c r="E3" s="543" t="str">
        <f>IF('実績報告書（様式8）'!K31="","",'実績報告書（様式8）'!K31)</f>
        <v/>
      </c>
      <c r="F3" s="543"/>
      <c r="G3" s="543"/>
      <c r="H3" s="543"/>
      <c r="I3" s="543"/>
      <c r="J3" s="543"/>
      <c r="K3" s="543"/>
      <c r="L3" s="544"/>
    </row>
    <row r="4" spans="1:16" s="51" customFormat="1" ht="25.5" customHeight="1" thickBot="1" x14ac:dyDescent="0.2">
      <c r="A4" s="550" t="s">
        <v>130</v>
      </c>
      <c r="B4" s="551"/>
      <c r="C4" s="551"/>
      <c r="D4" s="551"/>
      <c r="E4" s="545" t="str">
        <f>IF('実績報告書（様式8）'!AD14="","",'実績報告書（様式8）'!AD14)</f>
        <v/>
      </c>
      <c r="F4" s="545"/>
      <c r="G4" s="545"/>
      <c r="H4" s="545"/>
      <c r="I4" s="545"/>
      <c r="J4" s="545"/>
      <c r="K4" s="545"/>
      <c r="L4" s="546"/>
    </row>
    <row r="5" spans="1:16" s="51" customFormat="1" ht="19.5" customHeight="1" x14ac:dyDescent="0.15">
      <c r="A5" s="148"/>
      <c r="B5" s="148"/>
      <c r="C5" s="148"/>
      <c r="D5" s="148"/>
      <c r="E5" s="167"/>
      <c r="F5" s="167"/>
      <c r="G5" s="167"/>
      <c r="H5" s="145"/>
      <c r="I5" s="144"/>
      <c r="J5" s="144"/>
      <c r="K5" s="165"/>
      <c r="L5" s="165" t="s">
        <v>123</v>
      </c>
    </row>
    <row r="6" spans="1:16" s="51" customFormat="1" ht="5.25" customHeight="1" thickBot="1" x14ac:dyDescent="0.2">
      <c r="A6" s="144"/>
      <c r="B6" s="145"/>
      <c r="C6" s="145"/>
      <c r="D6" s="145"/>
      <c r="E6" s="145"/>
      <c r="F6" s="145"/>
      <c r="G6" s="145"/>
      <c r="H6" s="145"/>
      <c r="I6" s="148"/>
      <c r="J6" s="149"/>
      <c r="K6" s="149"/>
      <c r="L6" s="149"/>
    </row>
    <row r="7" spans="1:16" s="51" customFormat="1" ht="34.5" customHeight="1" thickBot="1" x14ac:dyDescent="0.2">
      <c r="A7" s="150" t="s">
        <v>72</v>
      </c>
      <c r="B7" s="547" t="s">
        <v>73</v>
      </c>
      <c r="C7" s="548"/>
      <c r="D7" s="549"/>
      <c r="E7" s="151" t="s">
        <v>74</v>
      </c>
      <c r="F7" s="152" t="s">
        <v>75</v>
      </c>
      <c r="G7" s="207" t="s">
        <v>76</v>
      </c>
      <c r="H7" s="201" t="s">
        <v>112</v>
      </c>
      <c r="I7" s="153" t="s">
        <v>77</v>
      </c>
      <c r="J7" s="151" t="s">
        <v>78</v>
      </c>
      <c r="K7" s="151" t="s">
        <v>79</v>
      </c>
      <c r="L7" s="154" t="s">
        <v>80</v>
      </c>
    </row>
    <row r="8" spans="1:16" s="51" customFormat="1" ht="25.5" customHeight="1" x14ac:dyDescent="0.15">
      <c r="A8" s="539" t="s">
        <v>124</v>
      </c>
      <c r="B8" s="191">
        <v>7</v>
      </c>
      <c r="C8" s="192">
        <v>5</v>
      </c>
      <c r="D8" s="193">
        <v>21</v>
      </c>
      <c r="E8" s="194" t="s">
        <v>128</v>
      </c>
      <c r="F8" s="194" t="s">
        <v>128</v>
      </c>
      <c r="G8" s="195"/>
      <c r="H8" s="203" t="s">
        <v>127</v>
      </c>
      <c r="I8" s="196">
        <v>100000</v>
      </c>
      <c r="J8" s="196"/>
      <c r="K8" s="197">
        <f>I8-J8</f>
        <v>100000</v>
      </c>
      <c r="L8" s="198"/>
    </row>
    <row r="9" spans="1:16" s="51" customFormat="1" ht="25.5" customHeight="1" x14ac:dyDescent="0.15">
      <c r="A9" s="540"/>
      <c r="B9" s="191">
        <v>7</v>
      </c>
      <c r="C9" s="192">
        <v>6</v>
      </c>
      <c r="D9" s="193">
        <v>1</v>
      </c>
      <c r="E9" s="194" t="s">
        <v>125</v>
      </c>
      <c r="F9" s="194" t="s">
        <v>126</v>
      </c>
      <c r="G9" s="195">
        <v>1</v>
      </c>
      <c r="H9" s="203" t="s">
        <v>127</v>
      </c>
      <c r="I9" s="196"/>
      <c r="J9" s="196">
        <v>330</v>
      </c>
      <c r="K9" s="197">
        <f>K8+I9-J9</f>
        <v>99670</v>
      </c>
      <c r="L9" s="198"/>
    </row>
    <row r="10" spans="1:16" s="51" customFormat="1" ht="25.5" customHeight="1" x14ac:dyDescent="0.15">
      <c r="A10" s="185">
        <v>1</v>
      </c>
      <c r="B10" s="186"/>
      <c r="C10" s="187"/>
      <c r="D10" s="188"/>
      <c r="E10" s="155"/>
      <c r="F10" s="155"/>
      <c r="G10" s="189"/>
      <c r="H10" s="204"/>
      <c r="I10" s="156"/>
      <c r="J10" s="156"/>
      <c r="K10" s="157">
        <f>I10-J10</f>
        <v>0</v>
      </c>
      <c r="L10" s="158"/>
    </row>
    <row r="11" spans="1:16" s="51" customFormat="1" ht="25.5" customHeight="1" x14ac:dyDescent="0.15">
      <c r="A11" s="168">
        <f>A10+1</f>
        <v>2</v>
      </c>
      <c r="B11" s="186"/>
      <c r="C11" s="187"/>
      <c r="D11" s="188"/>
      <c r="E11" s="155"/>
      <c r="F11" s="155"/>
      <c r="G11" s="189"/>
      <c r="H11" s="204"/>
      <c r="I11" s="156"/>
      <c r="J11" s="156"/>
      <c r="K11" s="157">
        <f>K10+I11-J11</f>
        <v>0</v>
      </c>
      <c r="L11" s="158"/>
    </row>
    <row r="12" spans="1:16" s="51" customFormat="1" ht="25.5" customHeight="1" x14ac:dyDescent="0.15">
      <c r="A12" s="168">
        <f t="shared" ref="A12:A59" si="0">A11+1</f>
        <v>3</v>
      </c>
      <c r="B12" s="186"/>
      <c r="C12" s="187"/>
      <c r="D12" s="188"/>
      <c r="E12" s="155"/>
      <c r="F12" s="155"/>
      <c r="G12" s="189"/>
      <c r="H12" s="204"/>
      <c r="I12" s="156"/>
      <c r="J12" s="156"/>
      <c r="K12" s="157">
        <f t="shared" ref="K12:K58" si="1">K11+I12-J12</f>
        <v>0</v>
      </c>
      <c r="L12" s="158"/>
    </row>
    <row r="13" spans="1:16" s="51" customFormat="1" ht="25.5" customHeight="1" x14ac:dyDescent="0.15">
      <c r="A13" s="168">
        <f t="shared" si="0"/>
        <v>4</v>
      </c>
      <c r="B13" s="186"/>
      <c r="C13" s="187"/>
      <c r="D13" s="188"/>
      <c r="E13" s="155"/>
      <c r="F13" s="155"/>
      <c r="G13" s="189"/>
      <c r="H13" s="204"/>
      <c r="I13" s="156"/>
      <c r="J13" s="156"/>
      <c r="K13" s="157">
        <f t="shared" si="1"/>
        <v>0</v>
      </c>
      <c r="L13" s="158"/>
    </row>
    <row r="14" spans="1:16" s="51" customFormat="1" ht="25.5" customHeight="1" x14ac:dyDescent="0.15">
      <c r="A14" s="168">
        <f t="shared" si="0"/>
        <v>5</v>
      </c>
      <c r="B14" s="186"/>
      <c r="C14" s="187"/>
      <c r="D14" s="188"/>
      <c r="E14" s="155"/>
      <c r="F14" s="155"/>
      <c r="G14" s="189"/>
      <c r="H14" s="204"/>
      <c r="I14" s="156"/>
      <c r="J14" s="156"/>
      <c r="K14" s="157">
        <f t="shared" si="1"/>
        <v>0</v>
      </c>
      <c r="L14" s="158"/>
    </row>
    <row r="15" spans="1:16" s="51" customFormat="1" ht="25.5" customHeight="1" x14ac:dyDescent="0.15">
      <c r="A15" s="168">
        <f t="shared" si="0"/>
        <v>6</v>
      </c>
      <c r="B15" s="186"/>
      <c r="C15" s="187"/>
      <c r="D15" s="188"/>
      <c r="E15" s="155"/>
      <c r="F15" s="155"/>
      <c r="G15" s="189"/>
      <c r="H15" s="204"/>
      <c r="I15" s="156"/>
      <c r="J15" s="156"/>
      <c r="K15" s="157">
        <f t="shared" si="1"/>
        <v>0</v>
      </c>
      <c r="L15" s="158"/>
    </row>
    <row r="16" spans="1:16" s="51" customFormat="1" ht="25.5" customHeight="1" x14ac:dyDescent="0.15">
      <c r="A16" s="168">
        <f t="shared" si="0"/>
        <v>7</v>
      </c>
      <c r="B16" s="186"/>
      <c r="C16" s="187"/>
      <c r="D16" s="188"/>
      <c r="E16" s="155"/>
      <c r="F16" s="155"/>
      <c r="G16" s="189"/>
      <c r="H16" s="204"/>
      <c r="I16" s="156"/>
      <c r="J16" s="156"/>
      <c r="K16" s="157">
        <f t="shared" si="1"/>
        <v>0</v>
      </c>
      <c r="L16" s="158"/>
    </row>
    <row r="17" spans="1:12" s="51" customFormat="1" ht="25.5" customHeight="1" x14ac:dyDescent="0.15">
      <c r="A17" s="168">
        <f t="shared" si="0"/>
        <v>8</v>
      </c>
      <c r="B17" s="186"/>
      <c r="C17" s="187"/>
      <c r="D17" s="188"/>
      <c r="E17" s="155"/>
      <c r="F17" s="155"/>
      <c r="G17" s="189"/>
      <c r="H17" s="204"/>
      <c r="I17" s="156"/>
      <c r="J17" s="156"/>
      <c r="K17" s="157">
        <f t="shared" si="1"/>
        <v>0</v>
      </c>
      <c r="L17" s="158"/>
    </row>
    <row r="18" spans="1:12" s="51" customFormat="1" ht="25.5" customHeight="1" x14ac:dyDescent="0.15">
      <c r="A18" s="168">
        <f t="shared" si="0"/>
        <v>9</v>
      </c>
      <c r="B18" s="186"/>
      <c r="C18" s="187"/>
      <c r="D18" s="188"/>
      <c r="E18" s="155"/>
      <c r="F18" s="155"/>
      <c r="G18" s="189"/>
      <c r="H18" s="204"/>
      <c r="I18" s="156"/>
      <c r="J18" s="156"/>
      <c r="K18" s="157">
        <f t="shared" si="1"/>
        <v>0</v>
      </c>
      <c r="L18" s="158"/>
    </row>
    <row r="19" spans="1:12" s="51" customFormat="1" ht="25.5" customHeight="1" x14ac:dyDescent="0.15">
      <c r="A19" s="168">
        <f t="shared" si="0"/>
        <v>10</v>
      </c>
      <c r="B19" s="186"/>
      <c r="C19" s="187"/>
      <c r="D19" s="188"/>
      <c r="E19" s="155"/>
      <c r="F19" s="155"/>
      <c r="G19" s="189"/>
      <c r="H19" s="204"/>
      <c r="I19" s="156"/>
      <c r="J19" s="156"/>
      <c r="K19" s="157">
        <f t="shared" si="1"/>
        <v>0</v>
      </c>
      <c r="L19" s="158"/>
    </row>
    <row r="20" spans="1:12" s="51" customFormat="1" ht="25.5" customHeight="1" x14ac:dyDescent="0.15">
      <c r="A20" s="168">
        <f t="shared" si="0"/>
        <v>11</v>
      </c>
      <c r="B20" s="186"/>
      <c r="C20" s="187"/>
      <c r="D20" s="188"/>
      <c r="E20" s="155"/>
      <c r="F20" s="155"/>
      <c r="G20" s="189"/>
      <c r="H20" s="204"/>
      <c r="I20" s="156"/>
      <c r="J20" s="156"/>
      <c r="K20" s="157">
        <f t="shared" si="1"/>
        <v>0</v>
      </c>
      <c r="L20" s="158"/>
    </row>
    <row r="21" spans="1:12" s="51" customFormat="1" ht="25.5" customHeight="1" x14ac:dyDescent="0.15">
      <c r="A21" s="168">
        <f t="shared" si="0"/>
        <v>12</v>
      </c>
      <c r="B21" s="186"/>
      <c r="C21" s="187"/>
      <c r="D21" s="188"/>
      <c r="E21" s="155"/>
      <c r="F21" s="155"/>
      <c r="G21" s="189"/>
      <c r="H21" s="204"/>
      <c r="I21" s="156"/>
      <c r="J21" s="156"/>
      <c r="K21" s="157">
        <f t="shared" si="1"/>
        <v>0</v>
      </c>
      <c r="L21" s="158"/>
    </row>
    <row r="22" spans="1:12" s="51" customFormat="1" ht="25.5" customHeight="1" x14ac:dyDescent="0.15">
      <c r="A22" s="168">
        <f t="shared" si="0"/>
        <v>13</v>
      </c>
      <c r="B22" s="186"/>
      <c r="C22" s="187"/>
      <c r="D22" s="188"/>
      <c r="E22" s="155"/>
      <c r="F22" s="155"/>
      <c r="G22" s="189"/>
      <c r="H22" s="204"/>
      <c r="I22" s="156"/>
      <c r="J22" s="156"/>
      <c r="K22" s="157">
        <f t="shared" si="1"/>
        <v>0</v>
      </c>
      <c r="L22" s="158"/>
    </row>
    <row r="23" spans="1:12" s="51" customFormat="1" ht="25.5" customHeight="1" x14ac:dyDescent="0.15">
      <c r="A23" s="168">
        <f t="shared" si="0"/>
        <v>14</v>
      </c>
      <c r="B23" s="186"/>
      <c r="C23" s="187"/>
      <c r="D23" s="188"/>
      <c r="E23" s="155"/>
      <c r="F23" s="155"/>
      <c r="G23" s="190"/>
      <c r="H23" s="204"/>
      <c r="I23" s="159"/>
      <c r="J23" s="156"/>
      <c r="K23" s="157">
        <f t="shared" si="1"/>
        <v>0</v>
      </c>
      <c r="L23" s="158"/>
    </row>
    <row r="24" spans="1:12" s="51" customFormat="1" ht="25.5" customHeight="1" x14ac:dyDescent="0.15">
      <c r="A24" s="168">
        <f t="shared" si="0"/>
        <v>15</v>
      </c>
      <c r="B24" s="186"/>
      <c r="C24" s="187"/>
      <c r="D24" s="188"/>
      <c r="E24" s="155"/>
      <c r="F24" s="155"/>
      <c r="G24" s="189"/>
      <c r="H24" s="204"/>
      <c r="I24" s="156"/>
      <c r="J24" s="156"/>
      <c r="K24" s="157">
        <f t="shared" si="1"/>
        <v>0</v>
      </c>
      <c r="L24" s="158"/>
    </row>
    <row r="25" spans="1:12" s="51" customFormat="1" ht="25.5" customHeight="1" x14ac:dyDescent="0.15">
      <c r="A25" s="168">
        <f t="shared" si="0"/>
        <v>16</v>
      </c>
      <c r="B25" s="186"/>
      <c r="C25" s="187"/>
      <c r="D25" s="188"/>
      <c r="E25" s="155"/>
      <c r="F25" s="155"/>
      <c r="G25" s="189"/>
      <c r="H25" s="204"/>
      <c r="I25" s="156"/>
      <c r="J25" s="156"/>
      <c r="K25" s="157">
        <f t="shared" si="1"/>
        <v>0</v>
      </c>
      <c r="L25" s="158"/>
    </row>
    <row r="26" spans="1:12" s="51" customFormat="1" ht="25.5" customHeight="1" x14ac:dyDescent="0.15">
      <c r="A26" s="168">
        <f t="shared" si="0"/>
        <v>17</v>
      </c>
      <c r="B26" s="186"/>
      <c r="C26" s="187"/>
      <c r="D26" s="188"/>
      <c r="E26" s="155"/>
      <c r="F26" s="155"/>
      <c r="G26" s="189"/>
      <c r="H26" s="204"/>
      <c r="I26" s="156"/>
      <c r="J26" s="156"/>
      <c r="K26" s="157">
        <f t="shared" si="1"/>
        <v>0</v>
      </c>
      <c r="L26" s="158"/>
    </row>
    <row r="27" spans="1:12" s="51" customFormat="1" ht="25.5" customHeight="1" x14ac:dyDescent="0.15">
      <c r="A27" s="168">
        <f t="shared" si="0"/>
        <v>18</v>
      </c>
      <c r="B27" s="186"/>
      <c r="C27" s="187"/>
      <c r="D27" s="188"/>
      <c r="E27" s="155"/>
      <c r="F27" s="155"/>
      <c r="G27" s="189"/>
      <c r="H27" s="204"/>
      <c r="I27" s="156"/>
      <c r="J27" s="156"/>
      <c r="K27" s="157">
        <f t="shared" si="1"/>
        <v>0</v>
      </c>
      <c r="L27" s="158"/>
    </row>
    <row r="28" spans="1:12" s="51" customFormat="1" ht="25.5" customHeight="1" x14ac:dyDescent="0.15">
      <c r="A28" s="168">
        <f t="shared" si="0"/>
        <v>19</v>
      </c>
      <c r="B28" s="186"/>
      <c r="C28" s="187"/>
      <c r="D28" s="188"/>
      <c r="E28" s="155"/>
      <c r="F28" s="155"/>
      <c r="G28" s="189"/>
      <c r="H28" s="204"/>
      <c r="I28" s="156"/>
      <c r="J28" s="156"/>
      <c r="K28" s="157">
        <f t="shared" si="1"/>
        <v>0</v>
      </c>
      <c r="L28" s="158"/>
    </row>
    <row r="29" spans="1:12" s="51" customFormat="1" ht="25.5" customHeight="1" x14ac:dyDescent="0.15">
      <c r="A29" s="168">
        <f t="shared" si="0"/>
        <v>20</v>
      </c>
      <c r="B29" s="186"/>
      <c r="C29" s="187"/>
      <c r="D29" s="188"/>
      <c r="E29" s="155"/>
      <c r="F29" s="155"/>
      <c r="G29" s="189"/>
      <c r="H29" s="204"/>
      <c r="I29" s="156"/>
      <c r="J29" s="156"/>
      <c r="K29" s="157">
        <f t="shared" si="1"/>
        <v>0</v>
      </c>
      <c r="L29" s="158"/>
    </row>
    <row r="30" spans="1:12" s="51" customFormat="1" ht="25.5" customHeight="1" x14ac:dyDescent="0.15">
      <c r="A30" s="168">
        <f t="shared" si="0"/>
        <v>21</v>
      </c>
      <c r="B30" s="186"/>
      <c r="C30" s="187"/>
      <c r="D30" s="188"/>
      <c r="E30" s="155"/>
      <c r="F30" s="155"/>
      <c r="G30" s="189"/>
      <c r="H30" s="204"/>
      <c r="I30" s="156"/>
      <c r="J30" s="156"/>
      <c r="K30" s="157">
        <f t="shared" si="1"/>
        <v>0</v>
      </c>
      <c r="L30" s="158"/>
    </row>
    <row r="31" spans="1:12" s="51" customFormat="1" ht="25.5" customHeight="1" x14ac:dyDescent="0.15">
      <c r="A31" s="168">
        <f t="shared" si="0"/>
        <v>22</v>
      </c>
      <c r="B31" s="186"/>
      <c r="C31" s="187"/>
      <c r="D31" s="188"/>
      <c r="E31" s="155"/>
      <c r="F31" s="155"/>
      <c r="G31" s="189"/>
      <c r="H31" s="204"/>
      <c r="I31" s="156"/>
      <c r="J31" s="156"/>
      <c r="K31" s="157">
        <f t="shared" si="1"/>
        <v>0</v>
      </c>
      <c r="L31" s="158"/>
    </row>
    <row r="32" spans="1:12" s="51" customFormat="1" ht="25.5" customHeight="1" x14ac:dyDescent="0.15">
      <c r="A32" s="168">
        <f t="shared" si="0"/>
        <v>23</v>
      </c>
      <c r="B32" s="186"/>
      <c r="C32" s="187"/>
      <c r="D32" s="188"/>
      <c r="E32" s="155"/>
      <c r="F32" s="155"/>
      <c r="G32" s="189"/>
      <c r="H32" s="204"/>
      <c r="I32" s="156"/>
      <c r="J32" s="156"/>
      <c r="K32" s="157">
        <f t="shared" si="1"/>
        <v>0</v>
      </c>
      <c r="L32" s="158"/>
    </row>
    <row r="33" spans="1:12" s="51" customFormat="1" ht="25.5" customHeight="1" x14ac:dyDescent="0.15">
      <c r="A33" s="168">
        <f t="shared" si="0"/>
        <v>24</v>
      </c>
      <c r="B33" s="186"/>
      <c r="C33" s="187"/>
      <c r="D33" s="188"/>
      <c r="E33" s="155"/>
      <c r="F33" s="155"/>
      <c r="G33" s="189"/>
      <c r="H33" s="204"/>
      <c r="I33" s="156"/>
      <c r="J33" s="156"/>
      <c r="K33" s="157">
        <f t="shared" si="1"/>
        <v>0</v>
      </c>
      <c r="L33" s="158"/>
    </row>
    <row r="34" spans="1:12" s="51" customFormat="1" ht="25.5" customHeight="1" x14ac:dyDescent="0.15">
      <c r="A34" s="168">
        <f t="shared" si="0"/>
        <v>25</v>
      </c>
      <c r="B34" s="186"/>
      <c r="C34" s="187"/>
      <c r="D34" s="188"/>
      <c r="E34" s="155"/>
      <c r="F34" s="155"/>
      <c r="G34" s="189"/>
      <c r="H34" s="204"/>
      <c r="I34" s="156"/>
      <c r="J34" s="156"/>
      <c r="K34" s="157">
        <f t="shared" si="1"/>
        <v>0</v>
      </c>
      <c r="L34" s="158"/>
    </row>
    <row r="35" spans="1:12" s="51" customFormat="1" ht="25.5" customHeight="1" x14ac:dyDescent="0.15">
      <c r="A35" s="168">
        <f t="shared" si="0"/>
        <v>26</v>
      </c>
      <c r="B35" s="186"/>
      <c r="C35" s="187"/>
      <c r="D35" s="188"/>
      <c r="E35" s="155"/>
      <c r="F35" s="155"/>
      <c r="G35" s="189"/>
      <c r="H35" s="204"/>
      <c r="I35" s="156"/>
      <c r="J35" s="156"/>
      <c r="K35" s="157">
        <f t="shared" si="1"/>
        <v>0</v>
      </c>
      <c r="L35" s="158"/>
    </row>
    <row r="36" spans="1:12" s="51" customFormat="1" ht="25.5" customHeight="1" x14ac:dyDescent="0.15">
      <c r="A36" s="168">
        <f t="shared" si="0"/>
        <v>27</v>
      </c>
      <c r="B36" s="186"/>
      <c r="C36" s="187"/>
      <c r="D36" s="188"/>
      <c r="E36" s="155"/>
      <c r="F36" s="155"/>
      <c r="G36" s="189"/>
      <c r="H36" s="204"/>
      <c r="I36" s="156"/>
      <c r="J36" s="156"/>
      <c r="K36" s="157">
        <f t="shared" si="1"/>
        <v>0</v>
      </c>
      <c r="L36" s="158"/>
    </row>
    <row r="37" spans="1:12" s="51" customFormat="1" ht="25.5" customHeight="1" x14ac:dyDescent="0.15">
      <c r="A37" s="168">
        <f t="shared" si="0"/>
        <v>28</v>
      </c>
      <c r="B37" s="186"/>
      <c r="C37" s="187"/>
      <c r="D37" s="188"/>
      <c r="E37" s="155"/>
      <c r="F37" s="155"/>
      <c r="G37" s="189"/>
      <c r="H37" s="204"/>
      <c r="I37" s="156"/>
      <c r="J37" s="156"/>
      <c r="K37" s="157">
        <f t="shared" si="1"/>
        <v>0</v>
      </c>
      <c r="L37" s="158"/>
    </row>
    <row r="38" spans="1:12" s="51" customFormat="1" ht="25.5" customHeight="1" x14ac:dyDescent="0.15">
      <c r="A38" s="168">
        <f t="shared" si="0"/>
        <v>29</v>
      </c>
      <c r="B38" s="186"/>
      <c r="C38" s="187"/>
      <c r="D38" s="188"/>
      <c r="E38" s="155"/>
      <c r="F38" s="155"/>
      <c r="G38" s="189"/>
      <c r="H38" s="204"/>
      <c r="I38" s="156"/>
      <c r="J38" s="156"/>
      <c r="K38" s="157">
        <f t="shared" si="1"/>
        <v>0</v>
      </c>
      <c r="L38" s="158"/>
    </row>
    <row r="39" spans="1:12" s="51" customFormat="1" ht="25.5" customHeight="1" x14ac:dyDescent="0.15">
      <c r="A39" s="168">
        <f t="shared" si="0"/>
        <v>30</v>
      </c>
      <c r="B39" s="186"/>
      <c r="C39" s="187"/>
      <c r="D39" s="188"/>
      <c r="E39" s="155"/>
      <c r="F39" s="155"/>
      <c r="G39" s="189"/>
      <c r="H39" s="204"/>
      <c r="I39" s="156"/>
      <c r="J39" s="156"/>
      <c r="K39" s="157">
        <f t="shared" si="1"/>
        <v>0</v>
      </c>
      <c r="L39" s="158"/>
    </row>
    <row r="40" spans="1:12" s="51" customFormat="1" ht="25.5" customHeight="1" x14ac:dyDescent="0.15">
      <c r="A40" s="168">
        <f t="shared" si="0"/>
        <v>31</v>
      </c>
      <c r="B40" s="186"/>
      <c r="C40" s="187"/>
      <c r="D40" s="188"/>
      <c r="E40" s="155"/>
      <c r="F40" s="155"/>
      <c r="G40" s="189"/>
      <c r="H40" s="204"/>
      <c r="I40" s="156"/>
      <c r="J40" s="156"/>
      <c r="K40" s="157">
        <f t="shared" si="1"/>
        <v>0</v>
      </c>
      <c r="L40" s="158"/>
    </row>
    <row r="41" spans="1:12" s="51" customFormat="1" ht="25.5" customHeight="1" x14ac:dyDescent="0.15">
      <c r="A41" s="168">
        <f t="shared" si="0"/>
        <v>32</v>
      </c>
      <c r="B41" s="186"/>
      <c r="C41" s="187"/>
      <c r="D41" s="188"/>
      <c r="E41" s="155"/>
      <c r="F41" s="155"/>
      <c r="G41" s="189"/>
      <c r="H41" s="204"/>
      <c r="I41" s="156"/>
      <c r="J41" s="156"/>
      <c r="K41" s="157">
        <f t="shared" si="1"/>
        <v>0</v>
      </c>
      <c r="L41" s="158"/>
    </row>
    <row r="42" spans="1:12" s="51" customFormat="1" ht="25.5" customHeight="1" x14ac:dyDescent="0.15">
      <c r="A42" s="168">
        <f t="shared" si="0"/>
        <v>33</v>
      </c>
      <c r="B42" s="186"/>
      <c r="C42" s="187"/>
      <c r="D42" s="188"/>
      <c r="E42" s="155"/>
      <c r="F42" s="155"/>
      <c r="G42" s="190"/>
      <c r="H42" s="204"/>
      <c r="I42" s="159"/>
      <c r="J42" s="156"/>
      <c r="K42" s="157">
        <f t="shared" si="1"/>
        <v>0</v>
      </c>
      <c r="L42" s="158"/>
    </row>
    <row r="43" spans="1:12" s="51" customFormat="1" ht="25.5" customHeight="1" x14ac:dyDescent="0.15">
      <c r="A43" s="168">
        <f t="shared" si="0"/>
        <v>34</v>
      </c>
      <c r="B43" s="186"/>
      <c r="C43" s="187"/>
      <c r="D43" s="188"/>
      <c r="E43" s="155"/>
      <c r="F43" s="155"/>
      <c r="G43" s="189"/>
      <c r="H43" s="204"/>
      <c r="I43" s="156"/>
      <c r="J43" s="156"/>
      <c r="K43" s="157">
        <f t="shared" si="1"/>
        <v>0</v>
      </c>
      <c r="L43" s="158"/>
    </row>
    <row r="44" spans="1:12" s="51" customFormat="1" ht="25.5" customHeight="1" x14ac:dyDescent="0.15">
      <c r="A44" s="168">
        <f t="shared" si="0"/>
        <v>35</v>
      </c>
      <c r="B44" s="186"/>
      <c r="C44" s="187"/>
      <c r="D44" s="188"/>
      <c r="E44" s="155"/>
      <c r="F44" s="155"/>
      <c r="G44" s="189"/>
      <c r="H44" s="204"/>
      <c r="I44" s="156"/>
      <c r="J44" s="156"/>
      <c r="K44" s="157">
        <f t="shared" si="1"/>
        <v>0</v>
      </c>
      <c r="L44" s="158"/>
    </row>
    <row r="45" spans="1:12" s="51" customFormat="1" ht="25.5" customHeight="1" x14ac:dyDescent="0.15">
      <c r="A45" s="168">
        <f t="shared" si="0"/>
        <v>36</v>
      </c>
      <c r="B45" s="186"/>
      <c r="C45" s="187"/>
      <c r="D45" s="188"/>
      <c r="E45" s="155"/>
      <c r="F45" s="155"/>
      <c r="G45" s="189"/>
      <c r="H45" s="204"/>
      <c r="I45" s="156"/>
      <c r="J45" s="156"/>
      <c r="K45" s="157">
        <f t="shared" si="1"/>
        <v>0</v>
      </c>
      <c r="L45" s="158"/>
    </row>
    <row r="46" spans="1:12" s="51" customFormat="1" ht="25.5" customHeight="1" x14ac:dyDescent="0.15">
      <c r="A46" s="168">
        <f t="shared" si="0"/>
        <v>37</v>
      </c>
      <c r="B46" s="186"/>
      <c r="C46" s="187"/>
      <c r="D46" s="188"/>
      <c r="E46" s="155"/>
      <c r="F46" s="155"/>
      <c r="G46" s="189"/>
      <c r="H46" s="204"/>
      <c r="I46" s="156"/>
      <c r="J46" s="156"/>
      <c r="K46" s="157">
        <f t="shared" si="1"/>
        <v>0</v>
      </c>
      <c r="L46" s="158"/>
    </row>
    <row r="47" spans="1:12" s="51" customFormat="1" ht="25.5" customHeight="1" x14ac:dyDescent="0.15">
      <c r="A47" s="168">
        <f t="shared" si="0"/>
        <v>38</v>
      </c>
      <c r="B47" s="186"/>
      <c r="C47" s="187"/>
      <c r="D47" s="188"/>
      <c r="E47" s="155"/>
      <c r="F47" s="155"/>
      <c r="G47" s="189"/>
      <c r="H47" s="204"/>
      <c r="I47" s="156"/>
      <c r="J47" s="156"/>
      <c r="K47" s="157">
        <f t="shared" si="1"/>
        <v>0</v>
      </c>
      <c r="L47" s="158"/>
    </row>
    <row r="48" spans="1:12" s="51" customFormat="1" ht="25.5" customHeight="1" x14ac:dyDescent="0.15">
      <c r="A48" s="168">
        <f t="shared" si="0"/>
        <v>39</v>
      </c>
      <c r="B48" s="186"/>
      <c r="C48" s="187"/>
      <c r="D48" s="188"/>
      <c r="E48" s="155"/>
      <c r="F48" s="155"/>
      <c r="G48" s="189"/>
      <c r="H48" s="204"/>
      <c r="I48" s="156"/>
      <c r="J48" s="156"/>
      <c r="K48" s="157">
        <f t="shared" si="1"/>
        <v>0</v>
      </c>
      <c r="L48" s="158"/>
    </row>
    <row r="49" spans="1:13" s="51" customFormat="1" ht="25.5" customHeight="1" x14ac:dyDescent="0.15">
      <c r="A49" s="168">
        <f t="shared" si="0"/>
        <v>40</v>
      </c>
      <c r="B49" s="186"/>
      <c r="C49" s="187"/>
      <c r="D49" s="188"/>
      <c r="E49" s="155"/>
      <c r="F49" s="155"/>
      <c r="G49" s="189"/>
      <c r="H49" s="204"/>
      <c r="I49" s="156"/>
      <c r="J49" s="156"/>
      <c r="K49" s="157">
        <f t="shared" si="1"/>
        <v>0</v>
      </c>
      <c r="L49" s="158"/>
    </row>
    <row r="50" spans="1:13" s="51" customFormat="1" ht="25.5" customHeight="1" x14ac:dyDescent="0.15">
      <c r="A50" s="168">
        <f t="shared" si="0"/>
        <v>41</v>
      </c>
      <c r="B50" s="186"/>
      <c r="C50" s="187"/>
      <c r="D50" s="188"/>
      <c r="E50" s="155"/>
      <c r="F50" s="155"/>
      <c r="G50" s="189"/>
      <c r="H50" s="204"/>
      <c r="I50" s="156"/>
      <c r="J50" s="156"/>
      <c r="K50" s="157">
        <f t="shared" si="1"/>
        <v>0</v>
      </c>
      <c r="L50" s="158"/>
    </row>
    <row r="51" spans="1:13" s="51" customFormat="1" ht="25.5" customHeight="1" x14ac:dyDescent="0.15">
      <c r="A51" s="168">
        <f t="shared" si="0"/>
        <v>42</v>
      </c>
      <c r="B51" s="186"/>
      <c r="C51" s="187"/>
      <c r="D51" s="188"/>
      <c r="E51" s="155"/>
      <c r="F51" s="155"/>
      <c r="G51" s="189"/>
      <c r="H51" s="204"/>
      <c r="I51" s="156"/>
      <c r="J51" s="156"/>
      <c r="K51" s="157">
        <f t="shared" si="1"/>
        <v>0</v>
      </c>
      <c r="L51" s="158"/>
    </row>
    <row r="52" spans="1:13" s="51" customFormat="1" ht="25.5" customHeight="1" x14ac:dyDescent="0.15">
      <c r="A52" s="168">
        <f t="shared" si="0"/>
        <v>43</v>
      </c>
      <c r="B52" s="186"/>
      <c r="C52" s="187"/>
      <c r="D52" s="188"/>
      <c r="E52" s="155"/>
      <c r="F52" s="155"/>
      <c r="G52" s="190"/>
      <c r="H52" s="204"/>
      <c r="I52" s="159"/>
      <c r="J52" s="156"/>
      <c r="K52" s="157">
        <f t="shared" si="1"/>
        <v>0</v>
      </c>
      <c r="L52" s="158"/>
    </row>
    <row r="53" spans="1:13" s="51" customFormat="1" ht="25.5" customHeight="1" x14ac:dyDescent="0.15">
      <c r="A53" s="168">
        <f t="shared" si="0"/>
        <v>44</v>
      </c>
      <c r="B53" s="186"/>
      <c r="C53" s="187"/>
      <c r="D53" s="188"/>
      <c r="E53" s="155"/>
      <c r="F53" s="155"/>
      <c r="G53" s="189"/>
      <c r="H53" s="204"/>
      <c r="I53" s="156"/>
      <c r="J53" s="156"/>
      <c r="K53" s="157">
        <f t="shared" si="1"/>
        <v>0</v>
      </c>
      <c r="L53" s="158"/>
    </row>
    <row r="54" spans="1:13" s="51" customFormat="1" ht="25.5" customHeight="1" x14ac:dyDescent="0.15">
      <c r="A54" s="168">
        <f t="shared" si="0"/>
        <v>45</v>
      </c>
      <c r="B54" s="186"/>
      <c r="C54" s="187"/>
      <c r="D54" s="188"/>
      <c r="E54" s="155"/>
      <c r="F54" s="155"/>
      <c r="G54" s="189"/>
      <c r="H54" s="204"/>
      <c r="I54" s="156"/>
      <c r="J54" s="156"/>
      <c r="K54" s="157">
        <f t="shared" si="1"/>
        <v>0</v>
      </c>
      <c r="L54" s="158"/>
    </row>
    <row r="55" spans="1:13" s="51" customFormat="1" ht="25.5" customHeight="1" x14ac:dyDescent="0.15">
      <c r="A55" s="168">
        <f t="shared" si="0"/>
        <v>46</v>
      </c>
      <c r="B55" s="186"/>
      <c r="C55" s="187"/>
      <c r="D55" s="188"/>
      <c r="E55" s="155"/>
      <c r="F55" s="155"/>
      <c r="G55" s="189"/>
      <c r="H55" s="204"/>
      <c r="I55" s="156"/>
      <c r="J55" s="156"/>
      <c r="K55" s="157">
        <f t="shared" si="1"/>
        <v>0</v>
      </c>
      <c r="L55" s="158"/>
    </row>
    <row r="56" spans="1:13" s="51" customFormat="1" ht="25.5" customHeight="1" x14ac:dyDescent="0.15">
      <c r="A56" s="168">
        <f t="shared" si="0"/>
        <v>47</v>
      </c>
      <c r="B56" s="186"/>
      <c r="C56" s="187"/>
      <c r="D56" s="188"/>
      <c r="E56" s="155"/>
      <c r="F56" s="155"/>
      <c r="G56" s="189"/>
      <c r="H56" s="204"/>
      <c r="I56" s="156"/>
      <c r="J56" s="156"/>
      <c r="K56" s="157">
        <f t="shared" si="1"/>
        <v>0</v>
      </c>
      <c r="L56" s="158"/>
    </row>
    <row r="57" spans="1:13" s="51" customFormat="1" ht="25.5" customHeight="1" x14ac:dyDescent="0.15">
      <c r="A57" s="168">
        <f t="shared" si="0"/>
        <v>48</v>
      </c>
      <c r="B57" s="186"/>
      <c r="C57" s="187"/>
      <c r="D57" s="188"/>
      <c r="E57" s="155"/>
      <c r="F57" s="155"/>
      <c r="G57" s="189"/>
      <c r="H57" s="204"/>
      <c r="I57" s="156"/>
      <c r="J57" s="156"/>
      <c r="K57" s="157">
        <f t="shared" si="1"/>
        <v>0</v>
      </c>
      <c r="L57" s="158"/>
    </row>
    <row r="58" spans="1:13" s="51" customFormat="1" ht="25.5" customHeight="1" x14ac:dyDescent="0.15">
      <c r="A58" s="168">
        <f t="shared" si="0"/>
        <v>49</v>
      </c>
      <c r="B58" s="186"/>
      <c r="C58" s="187"/>
      <c r="D58" s="188"/>
      <c r="E58" s="155"/>
      <c r="F58" s="155"/>
      <c r="G58" s="189"/>
      <c r="H58" s="204"/>
      <c r="I58" s="156"/>
      <c r="J58" s="156"/>
      <c r="K58" s="157">
        <f t="shared" si="1"/>
        <v>0</v>
      </c>
      <c r="L58" s="158"/>
    </row>
    <row r="59" spans="1:13" s="51" customFormat="1" ht="24.95" customHeight="1" x14ac:dyDescent="0.15">
      <c r="A59" s="168">
        <f t="shared" si="0"/>
        <v>50</v>
      </c>
      <c r="B59" s="186"/>
      <c r="C59" s="187"/>
      <c r="D59" s="188"/>
      <c r="E59" s="155"/>
      <c r="F59" s="155"/>
      <c r="G59" s="189"/>
      <c r="H59" s="204"/>
      <c r="I59" s="156"/>
      <c r="J59" s="156"/>
      <c r="K59" s="157">
        <f>K58+I59-J59</f>
        <v>0</v>
      </c>
      <c r="L59" s="160"/>
    </row>
    <row r="60" spans="1:13" s="51" customFormat="1" ht="15" customHeight="1" x14ac:dyDescent="0.15">
      <c r="A60" s="522" t="s">
        <v>131</v>
      </c>
      <c r="B60" s="523"/>
      <c r="C60" s="523"/>
      <c r="D60" s="523"/>
      <c r="E60" s="523"/>
      <c r="F60" s="523"/>
      <c r="G60" s="523"/>
      <c r="H60" s="524"/>
      <c r="I60" s="530"/>
      <c r="J60" s="528">
        <f>SUMIF($H$10:$H$59,"該当する",J10:J59)</f>
        <v>0</v>
      </c>
      <c r="K60" s="532"/>
      <c r="L60" s="533"/>
      <c r="M60" s="202" t="str">
        <f>IF($J$60='収支決算書（様式10）'!E28,"","※様式10「収支決算書」の補助対象額合計と一致しません")</f>
        <v>※様式10「収支決算書」の補助対象額合計と一致しません</v>
      </c>
    </row>
    <row r="61" spans="1:13" s="51" customFormat="1" ht="15" customHeight="1" x14ac:dyDescent="0.15">
      <c r="A61" s="536"/>
      <c r="B61" s="537"/>
      <c r="C61" s="537"/>
      <c r="D61" s="537"/>
      <c r="E61" s="537"/>
      <c r="F61" s="537"/>
      <c r="G61" s="537"/>
      <c r="H61" s="538"/>
      <c r="I61" s="531"/>
      <c r="J61" s="529"/>
      <c r="K61" s="534"/>
      <c r="L61" s="535"/>
      <c r="M61" s="202"/>
    </row>
    <row r="62" spans="1:13" s="51" customFormat="1" ht="15" customHeight="1" x14ac:dyDescent="0.15">
      <c r="A62" s="522" t="s">
        <v>132</v>
      </c>
      <c r="B62" s="523"/>
      <c r="C62" s="523"/>
      <c r="D62" s="523"/>
      <c r="E62" s="523"/>
      <c r="F62" s="523"/>
      <c r="G62" s="523"/>
      <c r="H62" s="524"/>
      <c r="I62" s="516">
        <f>SUM(I10:I59)</f>
        <v>0</v>
      </c>
      <c r="J62" s="516">
        <f>SUM(J10:J59)</f>
        <v>0</v>
      </c>
      <c r="K62" s="518" t="str">
        <f>IF(I62=J62,"","収入と支出の合計額が一致しません")</f>
        <v/>
      </c>
      <c r="L62" s="519"/>
      <c r="M62" s="199" t="str">
        <f>IF($J$62='収支決算書（様式10）'!E34,"","※様式10「収支決算書」の事業費の合計額（F）と一致しません")</f>
        <v>※様式10「収支決算書」の事業費の合計額（F）と一致しません</v>
      </c>
    </row>
    <row r="63" spans="1:13" ht="15" customHeight="1" thickBot="1" x14ac:dyDescent="0.2">
      <c r="A63" s="525"/>
      <c r="B63" s="526"/>
      <c r="C63" s="526"/>
      <c r="D63" s="526"/>
      <c r="E63" s="526"/>
      <c r="F63" s="526"/>
      <c r="G63" s="526"/>
      <c r="H63" s="527"/>
      <c r="I63" s="517"/>
      <c r="J63" s="517"/>
      <c r="K63" s="520"/>
      <c r="L63" s="521"/>
      <c r="M63" s="199" t="str">
        <f>IF($I$62='収支決算書（様式10）'!E15,"","※様式10「収支決算書」の収入額合計と一致しません")</f>
        <v>※様式10「収支決算書」の収入額合計と一致しません</v>
      </c>
    </row>
    <row r="64" spans="1:13" ht="20.100000000000001" customHeight="1" x14ac:dyDescent="0.15">
      <c r="E64" s="163"/>
      <c r="J64" s="164"/>
      <c r="K64" s="164"/>
      <c r="L64" s="164"/>
    </row>
    <row r="65" spans="10:12" ht="20.100000000000001" customHeight="1" x14ac:dyDescent="0.15">
      <c r="J65" s="164"/>
      <c r="K65" s="164"/>
      <c r="L65" s="164"/>
    </row>
    <row r="66" spans="10:12" ht="20.100000000000001" customHeight="1" x14ac:dyDescent="0.15">
      <c r="J66" s="164"/>
      <c r="K66" s="164"/>
      <c r="L66" s="164"/>
    </row>
    <row r="67" spans="10:12" ht="20.100000000000001" customHeight="1" x14ac:dyDescent="0.15">
      <c r="J67" s="164"/>
      <c r="K67" s="164"/>
      <c r="L67" s="164"/>
    </row>
    <row r="68" spans="10:12" ht="20.100000000000001" customHeight="1" x14ac:dyDescent="0.15">
      <c r="J68" s="164"/>
      <c r="K68" s="164"/>
      <c r="L68" s="164"/>
    </row>
    <row r="69" spans="10:12" ht="20.100000000000001" customHeight="1" x14ac:dyDescent="0.15">
      <c r="J69" s="164"/>
      <c r="K69" s="164"/>
      <c r="L69" s="164"/>
    </row>
    <row r="70" spans="10:12" ht="20.100000000000001" customHeight="1" x14ac:dyDescent="0.15">
      <c r="J70" s="164"/>
      <c r="K70" s="164"/>
      <c r="L70" s="164"/>
    </row>
    <row r="71" spans="10:12" ht="20.100000000000001" customHeight="1" x14ac:dyDescent="0.15">
      <c r="J71" s="164"/>
      <c r="K71" s="164"/>
      <c r="L71" s="164"/>
    </row>
    <row r="72" spans="10:12" ht="20.100000000000001" customHeight="1" x14ac:dyDescent="0.15">
      <c r="J72" s="164"/>
      <c r="K72" s="164"/>
      <c r="L72" s="164"/>
    </row>
    <row r="73" spans="10:12" ht="20.100000000000001" customHeight="1" x14ac:dyDescent="0.15">
      <c r="J73" s="164"/>
      <c r="K73" s="164"/>
      <c r="L73" s="164"/>
    </row>
    <row r="74" spans="10:12" ht="20.100000000000001" customHeight="1" x14ac:dyDescent="0.15">
      <c r="J74" s="164"/>
      <c r="K74" s="164"/>
      <c r="L74" s="164"/>
    </row>
    <row r="75" spans="10:12" ht="20.100000000000001" customHeight="1" x14ac:dyDescent="0.15">
      <c r="J75" s="164"/>
      <c r="K75" s="164"/>
      <c r="L75" s="164"/>
    </row>
    <row r="76" spans="10:12" ht="20.100000000000001" customHeight="1" x14ac:dyDescent="0.15">
      <c r="J76" s="164"/>
      <c r="K76" s="164"/>
      <c r="L76" s="164"/>
    </row>
    <row r="77" spans="10:12" ht="20.100000000000001" customHeight="1" x14ac:dyDescent="0.15">
      <c r="J77" s="164"/>
      <c r="K77" s="164"/>
      <c r="L77" s="164"/>
    </row>
    <row r="78" spans="10:12" ht="20.100000000000001" customHeight="1" x14ac:dyDescent="0.15">
      <c r="J78" s="164"/>
      <c r="K78" s="164"/>
      <c r="L78" s="164"/>
    </row>
    <row r="79" spans="10:12" ht="20.100000000000001" customHeight="1" x14ac:dyDescent="0.15">
      <c r="J79" s="164"/>
      <c r="K79" s="164"/>
      <c r="L79" s="164"/>
    </row>
    <row r="80" spans="10:12" ht="20.100000000000001" customHeight="1" x14ac:dyDescent="0.15">
      <c r="J80" s="164"/>
      <c r="K80" s="164"/>
      <c r="L80" s="164"/>
    </row>
    <row r="81" spans="10:12" ht="20.100000000000001" customHeight="1" x14ac:dyDescent="0.15">
      <c r="J81" s="164"/>
      <c r="K81" s="164"/>
      <c r="L81" s="164"/>
    </row>
    <row r="82" spans="10:12" ht="20.100000000000001" customHeight="1" x14ac:dyDescent="0.15">
      <c r="J82" s="164"/>
      <c r="K82" s="164"/>
      <c r="L82" s="164"/>
    </row>
    <row r="83" spans="10:12" ht="20.100000000000001" customHeight="1" x14ac:dyDescent="0.15">
      <c r="J83" s="164"/>
      <c r="K83" s="164"/>
      <c r="L83" s="164"/>
    </row>
    <row r="84" spans="10:12" ht="20.100000000000001" customHeight="1" x14ac:dyDescent="0.15">
      <c r="J84" s="164"/>
      <c r="K84" s="164"/>
      <c r="L84" s="164"/>
    </row>
    <row r="85" spans="10:12" ht="20.100000000000001" customHeight="1" x14ac:dyDescent="0.15">
      <c r="J85" s="164"/>
      <c r="K85" s="164"/>
      <c r="L85" s="164"/>
    </row>
    <row r="86" spans="10:12" ht="20.100000000000001" customHeight="1" x14ac:dyDescent="0.15">
      <c r="J86" s="164"/>
      <c r="K86" s="164"/>
      <c r="L86" s="164"/>
    </row>
    <row r="87" spans="10:12" ht="20.100000000000001" customHeight="1" x14ac:dyDescent="0.15">
      <c r="J87" s="164"/>
      <c r="K87" s="164"/>
      <c r="L87" s="164"/>
    </row>
    <row r="88" spans="10:12" ht="20.100000000000001" customHeight="1" x14ac:dyDescent="0.15">
      <c r="J88" s="164"/>
      <c r="K88" s="164"/>
      <c r="L88" s="164"/>
    </row>
    <row r="89" spans="10:12" ht="20.100000000000001" customHeight="1" x14ac:dyDescent="0.15">
      <c r="J89" s="164"/>
      <c r="K89" s="164"/>
      <c r="L89" s="164"/>
    </row>
    <row r="90" spans="10:12" ht="20.100000000000001" customHeight="1" x14ac:dyDescent="0.15">
      <c r="J90" s="164"/>
      <c r="K90" s="164"/>
      <c r="L90" s="164"/>
    </row>
    <row r="91" spans="10:12" ht="20.100000000000001" customHeight="1" x14ac:dyDescent="0.15">
      <c r="J91" s="164"/>
      <c r="K91" s="164"/>
      <c r="L91" s="164"/>
    </row>
    <row r="92" spans="10:12" ht="20.100000000000001" customHeight="1" x14ac:dyDescent="0.15">
      <c r="J92" s="164"/>
      <c r="K92" s="164"/>
      <c r="L92" s="164"/>
    </row>
    <row r="93" spans="10:12" ht="20.100000000000001" customHeight="1" x14ac:dyDescent="0.15">
      <c r="J93" s="164"/>
      <c r="K93" s="164"/>
      <c r="L93" s="164"/>
    </row>
    <row r="94" spans="10:12" ht="20.100000000000001" customHeight="1" x14ac:dyDescent="0.15">
      <c r="J94" s="164"/>
      <c r="K94" s="164"/>
      <c r="L94" s="164"/>
    </row>
    <row r="95" spans="10:12" ht="20.100000000000001" customHeight="1" x14ac:dyDescent="0.15">
      <c r="J95" s="164"/>
      <c r="K95" s="164"/>
      <c r="L95" s="164"/>
    </row>
    <row r="96" spans="10:12" ht="20.100000000000001" customHeight="1" x14ac:dyDescent="0.15">
      <c r="J96" s="164"/>
      <c r="K96" s="164"/>
      <c r="L96" s="164"/>
    </row>
    <row r="97" spans="10:12" ht="20.100000000000001" customHeight="1" x14ac:dyDescent="0.15">
      <c r="J97" s="164"/>
      <c r="K97" s="164"/>
      <c r="L97" s="164"/>
    </row>
    <row r="98" spans="10:12" ht="20.100000000000001" customHeight="1" x14ac:dyDescent="0.15">
      <c r="J98" s="164"/>
      <c r="K98" s="164"/>
      <c r="L98" s="164"/>
    </row>
    <row r="99" spans="10:12" ht="20.100000000000001" customHeight="1" x14ac:dyDescent="0.15">
      <c r="J99" s="164"/>
      <c r="K99" s="164"/>
      <c r="L99" s="164"/>
    </row>
    <row r="100" spans="10:12" ht="20.100000000000001" customHeight="1" x14ac:dyDescent="0.15">
      <c r="J100" s="164"/>
      <c r="K100" s="164"/>
      <c r="L100" s="164"/>
    </row>
    <row r="101" spans="10:12" ht="20.100000000000001" customHeight="1" x14ac:dyDescent="0.15">
      <c r="J101" s="164"/>
      <c r="K101" s="164"/>
      <c r="L101" s="164"/>
    </row>
    <row r="102" spans="10:12" ht="20.100000000000001" customHeight="1" x14ac:dyDescent="0.15">
      <c r="J102" s="164"/>
      <c r="K102" s="164"/>
      <c r="L102" s="164"/>
    </row>
    <row r="103" spans="10:12" ht="20.100000000000001" customHeight="1" x14ac:dyDescent="0.15">
      <c r="J103" s="164"/>
      <c r="K103" s="164"/>
      <c r="L103" s="164"/>
    </row>
    <row r="104" spans="10:12" ht="20.100000000000001" customHeight="1" x14ac:dyDescent="0.15">
      <c r="J104" s="164"/>
      <c r="K104" s="164"/>
      <c r="L104" s="164"/>
    </row>
    <row r="105" spans="10:12" ht="20.100000000000001" customHeight="1" x14ac:dyDescent="0.15">
      <c r="J105" s="164"/>
      <c r="K105" s="164"/>
      <c r="L105" s="164"/>
    </row>
    <row r="106" spans="10:12" ht="20.100000000000001" customHeight="1" x14ac:dyDescent="0.15">
      <c r="J106" s="164"/>
      <c r="K106" s="164"/>
      <c r="L106" s="164"/>
    </row>
    <row r="107" spans="10:12" ht="20.100000000000001" customHeight="1" x14ac:dyDescent="0.15">
      <c r="J107" s="164"/>
      <c r="K107" s="164"/>
      <c r="L107" s="164"/>
    </row>
    <row r="108" spans="10:12" ht="20.100000000000001" customHeight="1" x14ac:dyDescent="0.15">
      <c r="J108" s="164"/>
      <c r="K108" s="164"/>
      <c r="L108" s="164"/>
    </row>
    <row r="109" spans="10:12" ht="20.100000000000001" customHeight="1" x14ac:dyDescent="0.15">
      <c r="J109" s="164"/>
      <c r="K109" s="164"/>
      <c r="L109" s="164"/>
    </row>
    <row r="110" spans="10:12" ht="20.100000000000001" customHeight="1" x14ac:dyDescent="0.15">
      <c r="J110" s="164"/>
      <c r="K110" s="164"/>
      <c r="L110" s="164"/>
    </row>
    <row r="111" spans="10:12" ht="20.100000000000001" customHeight="1" x14ac:dyDescent="0.15">
      <c r="J111" s="164"/>
      <c r="K111" s="164"/>
      <c r="L111" s="164"/>
    </row>
    <row r="112" spans="10:12" ht="20.100000000000001" customHeight="1" x14ac:dyDescent="0.15">
      <c r="J112" s="164"/>
      <c r="K112" s="164"/>
      <c r="L112" s="164"/>
    </row>
    <row r="113" spans="10:12" ht="20.100000000000001" customHeight="1" x14ac:dyDescent="0.15">
      <c r="J113" s="164"/>
      <c r="K113" s="164"/>
      <c r="L113" s="164"/>
    </row>
    <row r="114" spans="10:12" ht="20.100000000000001" customHeight="1" x14ac:dyDescent="0.15">
      <c r="J114" s="164"/>
      <c r="K114" s="164"/>
      <c r="L114" s="164"/>
    </row>
    <row r="115" spans="10:12" ht="20.100000000000001" customHeight="1" x14ac:dyDescent="0.15">
      <c r="J115" s="164"/>
      <c r="K115" s="164"/>
      <c r="L115" s="164"/>
    </row>
    <row r="116" spans="10:12" ht="20.100000000000001" customHeight="1" x14ac:dyDescent="0.15">
      <c r="J116" s="164"/>
      <c r="K116" s="164"/>
      <c r="L116" s="164"/>
    </row>
    <row r="117" spans="10:12" ht="20.100000000000001" customHeight="1" x14ac:dyDescent="0.15">
      <c r="J117" s="164"/>
      <c r="K117" s="164"/>
      <c r="L117" s="164"/>
    </row>
    <row r="118" spans="10:12" ht="20.100000000000001" customHeight="1" x14ac:dyDescent="0.15">
      <c r="J118" s="164"/>
      <c r="K118" s="164"/>
      <c r="L118" s="164"/>
    </row>
    <row r="119" spans="10:12" ht="20.100000000000001" customHeight="1" x14ac:dyDescent="0.15">
      <c r="J119" s="164"/>
      <c r="K119" s="164"/>
      <c r="L119" s="164"/>
    </row>
    <row r="120" spans="10:12" ht="20.100000000000001" customHeight="1" x14ac:dyDescent="0.15">
      <c r="J120" s="164"/>
      <c r="K120" s="164"/>
      <c r="L120" s="164"/>
    </row>
    <row r="121" spans="10:12" ht="20.100000000000001" customHeight="1" x14ac:dyDescent="0.15">
      <c r="J121" s="164"/>
      <c r="K121" s="164"/>
      <c r="L121" s="164"/>
    </row>
    <row r="122" spans="10:12" ht="20.100000000000001" customHeight="1" x14ac:dyDescent="0.15">
      <c r="J122" s="164"/>
      <c r="K122" s="164"/>
      <c r="L122" s="164"/>
    </row>
    <row r="123" spans="10:12" ht="20.100000000000001" customHeight="1" x14ac:dyDescent="0.15">
      <c r="J123" s="164"/>
      <c r="K123" s="164"/>
      <c r="L123" s="164"/>
    </row>
    <row r="124" spans="10:12" ht="20.100000000000001" customHeight="1" x14ac:dyDescent="0.15">
      <c r="J124" s="164"/>
      <c r="K124" s="164"/>
      <c r="L124" s="164"/>
    </row>
    <row r="125" spans="10:12" ht="20.100000000000001" customHeight="1" x14ac:dyDescent="0.15">
      <c r="J125" s="164"/>
      <c r="K125" s="164"/>
      <c r="L125" s="164"/>
    </row>
    <row r="126" spans="10:12" ht="20.100000000000001" customHeight="1" x14ac:dyDescent="0.15">
      <c r="J126" s="164"/>
      <c r="K126" s="164"/>
      <c r="L126" s="164"/>
    </row>
    <row r="127" spans="10:12" ht="20.100000000000001" customHeight="1" x14ac:dyDescent="0.15">
      <c r="J127" s="164"/>
      <c r="K127" s="164"/>
      <c r="L127" s="164"/>
    </row>
    <row r="128" spans="10:12" ht="20.100000000000001" customHeight="1" x14ac:dyDescent="0.15">
      <c r="J128" s="164"/>
      <c r="K128" s="164"/>
      <c r="L128" s="164"/>
    </row>
    <row r="129" spans="10:12" ht="20.100000000000001" customHeight="1" x14ac:dyDescent="0.15">
      <c r="J129" s="164"/>
      <c r="K129" s="164"/>
      <c r="L129" s="164"/>
    </row>
    <row r="130" spans="10:12" ht="20.100000000000001" customHeight="1" x14ac:dyDescent="0.15">
      <c r="J130" s="164"/>
      <c r="K130" s="164"/>
      <c r="L130" s="164"/>
    </row>
    <row r="131" spans="10:12" ht="20.100000000000001" customHeight="1" x14ac:dyDescent="0.15">
      <c r="J131" s="164"/>
      <c r="K131" s="164"/>
      <c r="L131" s="164"/>
    </row>
    <row r="132" spans="10:12" ht="20.100000000000001" customHeight="1" x14ac:dyDescent="0.15">
      <c r="J132" s="164"/>
      <c r="K132" s="164"/>
      <c r="L132" s="164"/>
    </row>
    <row r="133" spans="10:12" ht="20.100000000000001" customHeight="1" x14ac:dyDescent="0.15"/>
    <row r="134" spans="10:12" ht="20.100000000000001" customHeight="1" x14ac:dyDescent="0.15"/>
    <row r="135" spans="10:12" ht="20.100000000000001" customHeight="1" x14ac:dyDescent="0.15"/>
    <row r="136" spans="10:12" ht="20.100000000000001" customHeight="1" x14ac:dyDescent="0.15"/>
    <row r="137" spans="10:12" ht="20.100000000000001" customHeight="1" x14ac:dyDescent="0.15"/>
    <row r="138" spans="10:12" ht="20.100000000000001" customHeight="1" x14ac:dyDescent="0.15"/>
    <row r="139" spans="10:12" ht="20.100000000000001" customHeight="1" x14ac:dyDescent="0.15"/>
    <row r="140" spans="10:12" ht="20.100000000000001" customHeight="1" x14ac:dyDescent="0.15"/>
    <row r="141" spans="10:12" ht="20.100000000000001" customHeight="1" x14ac:dyDescent="0.15"/>
    <row r="142" spans="10:12" ht="20.100000000000001" customHeight="1" x14ac:dyDescent="0.15"/>
    <row r="143" spans="10:12" ht="20.100000000000001" customHeight="1" x14ac:dyDescent="0.15"/>
    <row r="144" spans="10:12"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sheetData>
  <mergeCells count="15">
    <mergeCell ref="N1:P1"/>
    <mergeCell ref="J62:J63"/>
    <mergeCell ref="I62:I63"/>
    <mergeCell ref="K62:L63"/>
    <mergeCell ref="A62:H63"/>
    <mergeCell ref="J60:J61"/>
    <mergeCell ref="I60:I61"/>
    <mergeCell ref="K60:L61"/>
    <mergeCell ref="A60:H61"/>
    <mergeCell ref="A8:A9"/>
    <mergeCell ref="A3:D3"/>
    <mergeCell ref="E3:L3"/>
    <mergeCell ref="E4:L4"/>
    <mergeCell ref="B7:D7"/>
    <mergeCell ref="A4:D4"/>
  </mergeCells>
  <phoneticPr fontId="2"/>
  <conditionalFormatting sqref="K62:L63">
    <cfRule type="containsText" dxfId="49" priority="1" operator="containsText" text="一致しません">
      <formula>NOT(ISERROR(SEARCH("一致しません",K62)))</formula>
    </cfRule>
  </conditionalFormatting>
  <dataValidations count="1">
    <dataValidation type="list" allowBlank="1" showInputMessage="1" showErrorMessage="1" sqref="H8:H59">
      <formula1>"該当する,該当しない"</formula1>
    </dataValidation>
  </dataValidations>
  <printOptions horizontalCentered="1"/>
  <pageMargins left="0.47244094488188981" right="0.47244094488188981" top="0.59055118110236227" bottom="0.59055118110236227" header="0.31496062992125984" footer="0.51181102362204722"/>
  <pageSetup paperSize="9" scale="91" orientation="portrait" horizontalDpi="300" verticalDpi="300" r:id="rId1"/>
  <headerFooter alignWithMargins="0"/>
  <colBreaks count="1" manualBreakCount="1">
    <brk id="12" max="62" man="1"/>
  </colBreaks>
  <ignoredErrors>
    <ignoredError sqref="K9:K10"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2"/>
  <sheetViews>
    <sheetView view="pageBreakPreview" zoomScaleNormal="100" zoomScaleSheetLayoutView="100" workbookViewId="0">
      <selection sqref="A1:Q1"/>
    </sheetView>
  </sheetViews>
  <sheetFormatPr defaultRowHeight="13.5" x14ac:dyDescent="0.15"/>
  <cols>
    <col min="1" max="1" width="3.125" style="161" customWidth="1"/>
    <col min="2" max="3" width="3.5" style="161" customWidth="1"/>
    <col min="4" max="4" width="3.875" style="161" customWidth="1"/>
    <col min="5" max="5" width="14.625" style="161" customWidth="1"/>
    <col min="6" max="6" width="6.125" style="161" customWidth="1"/>
    <col min="7" max="7" width="2.375" style="161" customWidth="1"/>
    <col min="8" max="8" width="3.75" style="161" customWidth="1"/>
    <col min="9" max="10" width="2.5" style="161" customWidth="1"/>
    <col min="11" max="11" width="3.75" style="161" customWidth="1"/>
    <col min="12" max="13" width="2.5" style="161" customWidth="1"/>
    <col min="14" max="14" width="13.625" style="161" customWidth="1"/>
    <col min="15" max="15" width="8.625" style="161" customWidth="1"/>
    <col min="16" max="16" width="12.875" style="161" customWidth="1"/>
    <col min="17" max="17" width="7.625" style="161" customWidth="1"/>
  </cols>
  <sheetData>
    <row r="1" spans="1:17" ht="27" customHeight="1" thickBot="1" x14ac:dyDescent="0.2">
      <c r="A1" s="573" t="s">
        <v>81</v>
      </c>
      <c r="B1" s="574"/>
      <c r="C1" s="574"/>
      <c r="D1" s="574"/>
      <c r="E1" s="574"/>
      <c r="F1" s="574"/>
      <c r="G1" s="574"/>
      <c r="H1" s="574"/>
      <c r="I1" s="574"/>
      <c r="J1" s="574"/>
      <c r="K1" s="574"/>
      <c r="L1" s="574"/>
      <c r="M1" s="574"/>
      <c r="N1" s="574"/>
      <c r="O1" s="574"/>
      <c r="P1" s="574"/>
      <c r="Q1" s="575"/>
    </row>
    <row r="2" spans="1:17" ht="21.75" customHeight="1" thickBot="1" x14ac:dyDescent="0.2">
      <c r="A2" s="169"/>
      <c r="B2" s="170"/>
      <c r="C2" s="170"/>
      <c r="D2" s="170"/>
      <c r="E2" s="170"/>
      <c r="F2" s="170"/>
      <c r="G2" s="170"/>
      <c r="H2" s="170"/>
      <c r="I2" s="170"/>
      <c r="J2" s="170"/>
      <c r="K2" s="170"/>
      <c r="L2" s="170"/>
      <c r="M2" s="171"/>
      <c r="N2" s="172" t="s">
        <v>18</v>
      </c>
      <c r="O2" s="595" t="str">
        <f>IF('実績報告書（様式8）'!AJ13="","",'実績報告書（様式8）'!AJ13)</f>
        <v/>
      </c>
      <c r="P2" s="595"/>
      <c r="Q2" s="596"/>
    </row>
    <row r="3" spans="1:17" ht="7.5" customHeight="1" thickBot="1" x14ac:dyDescent="0.2">
      <c r="A3" s="173"/>
      <c r="B3" s="170"/>
      <c r="C3" s="170"/>
      <c r="D3" s="174"/>
      <c r="E3" s="174"/>
      <c r="F3" s="174"/>
      <c r="G3" s="170"/>
      <c r="H3" s="170"/>
      <c r="I3" s="170"/>
      <c r="J3" s="170"/>
      <c r="K3" s="170"/>
      <c r="L3" s="170"/>
      <c r="M3" s="174"/>
      <c r="N3" s="175"/>
      <c r="O3" s="176"/>
      <c r="P3" s="176"/>
      <c r="Q3" s="177"/>
    </row>
    <row r="4" spans="1:17" ht="29.25" customHeight="1" thickBot="1" x14ac:dyDescent="0.2">
      <c r="A4" s="178" t="s">
        <v>72</v>
      </c>
      <c r="B4" s="576" t="s">
        <v>82</v>
      </c>
      <c r="C4" s="577"/>
      <c r="D4" s="578"/>
      <c r="E4" s="179" t="s">
        <v>83</v>
      </c>
      <c r="F4" s="179" t="s">
        <v>84</v>
      </c>
      <c r="G4" s="615" t="s">
        <v>85</v>
      </c>
      <c r="H4" s="616"/>
      <c r="I4" s="616"/>
      <c r="J4" s="616"/>
      <c r="K4" s="616"/>
      <c r="L4" s="616"/>
      <c r="M4" s="617"/>
      <c r="N4" s="179" t="s">
        <v>86</v>
      </c>
      <c r="O4" s="179" t="s">
        <v>87</v>
      </c>
      <c r="P4" s="179" t="s">
        <v>88</v>
      </c>
      <c r="Q4" s="180" t="s">
        <v>89</v>
      </c>
    </row>
    <row r="5" spans="1:17" ht="18" customHeight="1" x14ac:dyDescent="0.15">
      <c r="A5" s="579" t="s">
        <v>90</v>
      </c>
      <c r="B5" s="581">
        <v>6</v>
      </c>
      <c r="C5" s="583">
        <v>5</v>
      </c>
      <c r="D5" s="585">
        <v>20</v>
      </c>
      <c r="E5" s="587" t="s">
        <v>91</v>
      </c>
      <c r="F5" s="589">
        <v>15</v>
      </c>
      <c r="G5" s="618" t="s">
        <v>92</v>
      </c>
      <c r="H5" s="619"/>
      <c r="I5" s="619"/>
      <c r="J5" s="619"/>
      <c r="K5" s="619"/>
      <c r="L5" s="619"/>
      <c r="M5" s="620"/>
      <c r="N5" s="591" t="s">
        <v>93</v>
      </c>
      <c r="O5" s="593">
        <v>230</v>
      </c>
      <c r="P5" s="627" t="s">
        <v>94</v>
      </c>
      <c r="Q5" s="629" t="s">
        <v>95</v>
      </c>
    </row>
    <row r="6" spans="1:17" x14ac:dyDescent="0.15">
      <c r="A6" s="579"/>
      <c r="B6" s="581"/>
      <c r="C6" s="583"/>
      <c r="D6" s="585"/>
      <c r="E6" s="587"/>
      <c r="F6" s="589"/>
      <c r="G6" s="181"/>
      <c r="H6" s="182" t="b">
        <v>1</v>
      </c>
      <c r="I6" s="624" t="s">
        <v>97</v>
      </c>
      <c r="J6" s="624"/>
      <c r="K6" s="182" t="b">
        <v>0</v>
      </c>
      <c r="L6" s="624" t="s">
        <v>98</v>
      </c>
      <c r="M6" s="625"/>
      <c r="N6" s="591"/>
      <c r="O6" s="593"/>
      <c r="P6" s="627"/>
      <c r="Q6" s="629"/>
    </row>
    <row r="7" spans="1:17" ht="18" customHeight="1" x14ac:dyDescent="0.15">
      <c r="A7" s="580"/>
      <c r="B7" s="582"/>
      <c r="C7" s="584"/>
      <c r="D7" s="586"/>
      <c r="E7" s="588"/>
      <c r="F7" s="590"/>
      <c r="G7" s="621" t="s">
        <v>96</v>
      </c>
      <c r="H7" s="622"/>
      <c r="I7" s="622"/>
      <c r="J7" s="622"/>
      <c r="K7" s="622"/>
      <c r="L7" s="622"/>
      <c r="M7" s="623"/>
      <c r="N7" s="592"/>
      <c r="O7" s="594"/>
      <c r="P7" s="628"/>
      <c r="Q7" s="630"/>
    </row>
    <row r="8" spans="1:17" ht="18" customHeight="1" x14ac:dyDescent="0.15">
      <c r="A8" s="552">
        <v>1</v>
      </c>
      <c r="B8" s="555"/>
      <c r="C8" s="558"/>
      <c r="D8" s="561"/>
      <c r="E8" s="564"/>
      <c r="F8" s="567"/>
      <c r="G8" s="599"/>
      <c r="H8" s="600"/>
      <c r="I8" s="600"/>
      <c r="J8" s="600"/>
      <c r="K8" s="600"/>
      <c r="L8" s="600"/>
      <c r="M8" s="601"/>
      <c r="N8" s="564"/>
      <c r="O8" s="570"/>
      <c r="P8" s="567"/>
      <c r="Q8" s="612"/>
    </row>
    <row r="9" spans="1:17" x14ac:dyDescent="0.15">
      <c r="A9" s="553"/>
      <c r="B9" s="556"/>
      <c r="C9" s="559"/>
      <c r="D9" s="562"/>
      <c r="E9" s="565"/>
      <c r="F9" s="568"/>
      <c r="G9" s="183"/>
      <c r="H9" s="184" t="b">
        <v>1</v>
      </c>
      <c r="I9" s="597" t="s">
        <v>97</v>
      </c>
      <c r="J9" s="597"/>
      <c r="K9" s="184" t="b">
        <v>0</v>
      </c>
      <c r="L9" s="597" t="s">
        <v>98</v>
      </c>
      <c r="M9" s="598"/>
      <c r="N9" s="565"/>
      <c r="O9" s="571"/>
      <c r="P9" s="568"/>
      <c r="Q9" s="613"/>
    </row>
    <row r="10" spans="1:17" ht="18" customHeight="1" x14ac:dyDescent="0.15">
      <c r="A10" s="554"/>
      <c r="B10" s="557"/>
      <c r="C10" s="560"/>
      <c r="D10" s="563"/>
      <c r="E10" s="566"/>
      <c r="F10" s="569"/>
      <c r="G10" s="602"/>
      <c r="H10" s="603"/>
      <c r="I10" s="603"/>
      <c r="J10" s="603"/>
      <c r="K10" s="603"/>
      <c r="L10" s="603"/>
      <c r="M10" s="604"/>
      <c r="N10" s="566"/>
      <c r="O10" s="572"/>
      <c r="P10" s="569"/>
      <c r="Q10" s="626"/>
    </row>
    <row r="11" spans="1:17" ht="18" customHeight="1" x14ac:dyDescent="0.15">
      <c r="A11" s="552">
        <v>2</v>
      </c>
      <c r="B11" s="555"/>
      <c r="C11" s="558"/>
      <c r="D11" s="561"/>
      <c r="E11" s="564"/>
      <c r="F11" s="567"/>
      <c r="G11" s="599"/>
      <c r="H11" s="600"/>
      <c r="I11" s="600"/>
      <c r="J11" s="600"/>
      <c r="K11" s="600"/>
      <c r="L11" s="600"/>
      <c r="M11" s="601"/>
      <c r="N11" s="564"/>
      <c r="O11" s="570"/>
      <c r="P11" s="567"/>
      <c r="Q11" s="612"/>
    </row>
    <row r="12" spans="1:17" x14ac:dyDescent="0.15">
      <c r="A12" s="553"/>
      <c r="B12" s="556"/>
      <c r="C12" s="559"/>
      <c r="D12" s="562"/>
      <c r="E12" s="565"/>
      <c r="F12" s="568"/>
      <c r="G12" s="183"/>
      <c r="H12" s="184" t="b">
        <v>0</v>
      </c>
      <c r="I12" s="597" t="s">
        <v>97</v>
      </c>
      <c r="J12" s="597"/>
      <c r="K12" s="184" t="b">
        <v>0</v>
      </c>
      <c r="L12" s="597" t="s">
        <v>98</v>
      </c>
      <c r="M12" s="598"/>
      <c r="N12" s="565"/>
      <c r="O12" s="571"/>
      <c r="P12" s="568"/>
      <c r="Q12" s="613"/>
    </row>
    <row r="13" spans="1:17" ht="18" customHeight="1" x14ac:dyDescent="0.15">
      <c r="A13" s="554"/>
      <c r="B13" s="557"/>
      <c r="C13" s="560"/>
      <c r="D13" s="563"/>
      <c r="E13" s="566"/>
      <c r="F13" s="569"/>
      <c r="G13" s="602"/>
      <c r="H13" s="603"/>
      <c r="I13" s="603"/>
      <c r="J13" s="603"/>
      <c r="K13" s="603"/>
      <c r="L13" s="603"/>
      <c r="M13" s="604"/>
      <c r="N13" s="566"/>
      <c r="O13" s="572"/>
      <c r="P13" s="569"/>
      <c r="Q13" s="626"/>
    </row>
    <row r="14" spans="1:17" ht="18" customHeight="1" x14ac:dyDescent="0.15">
      <c r="A14" s="552">
        <v>3</v>
      </c>
      <c r="B14" s="555"/>
      <c r="C14" s="558"/>
      <c r="D14" s="561"/>
      <c r="E14" s="564"/>
      <c r="F14" s="567"/>
      <c r="G14" s="599"/>
      <c r="H14" s="600"/>
      <c r="I14" s="600"/>
      <c r="J14" s="600"/>
      <c r="K14" s="600"/>
      <c r="L14" s="600"/>
      <c r="M14" s="601"/>
      <c r="N14" s="564"/>
      <c r="O14" s="570"/>
      <c r="P14" s="567"/>
      <c r="Q14" s="612"/>
    </row>
    <row r="15" spans="1:17" x14ac:dyDescent="0.15">
      <c r="A15" s="553"/>
      <c r="B15" s="556"/>
      <c r="C15" s="559"/>
      <c r="D15" s="562"/>
      <c r="E15" s="565"/>
      <c r="F15" s="568"/>
      <c r="G15" s="183"/>
      <c r="H15" s="184" t="b">
        <v>0</v>
      </c>
      <c r="I15" s="597" t="s">
        <v>97</v>
      </c>
      <c r="J15" s="597"/>
      <c r="K15" s="184" t="b">
        <v>0</v>
      </c>
      <c r="L15" s="597" t="s">
        <v>98</v>
      </c>
      <c r="M15" s="598"/>
      <c r="N15" s="565"/>
      <c r="O15" s="571"/>
      <c r="P15" s="568"/>
      <c r="Q15" s="613"/>
    </row>
    <row r="16" spans="1:17" ht="18" customHeight="1" x14ac:dyDescent="0.15">
      <c r="A16" s="554"/>
      <c r="B16" s="557"/>
      <c r="C16" s="560"/>
      <c r="D16" s="563"/>
      <c r="E16" s="566"/>
      <c r="F16" s="569"/>
      <c r="G16" s="602"/>
      <c r="H16" s="603"/>
      <c r="I16" s="603"/>
      <c r="J16" s="603"/>
      <c r="K16" s="603"/>
      <c r="L16" s="603"/>
      <c r="M16" s="604"/>
      <c r="N16" s="566"/>
      <c r="O16" s="572"/>
      <c r="P16" s="569"/>
      <c r="Q16" s="626"/>
    </row>
    <row r="17" spans="1:17" ht="18" customHeight="1" x14ac:dyDescent="0.15">
      <c r="A17" s="552">
        <v>4</v>
      </c>
      <c r="B17" s="555"/>
      <c r="C17" s="558"/>
      <c r="D17" s="561"/>
      <c r="E17" s="564"/>
      <c r="F17" s="567"/>
      <c r="G17" s="599"/>
      <c r="H17" s="600"/>
      <c r="I17" s="600"/>
      <c r="J17" s="600"/>
      <c r="K17" s="600"/>
      <c r="L17" s="600"/>
      <c r="M17" s="601"/>
      <c r="N17" s="564"/>
      <c r="O17" s="570"/>
      <c r="P17" s="567"/>
      <c r="Q17" s="612"/>
    </row>
    <row r="18" spans="1:17" x14ac:dyDescent="0.15">
      <c r="A18" s="553"/>
      <c r="B18" s="556"/>
      <c r="C18" s="559"/>
      <c r="D18" s="562"/>
      <c r="E18" s="565"/>
      <c r="F18" s="568"/>
      <c r="G18" s="183"/>
      <c r="H18" s="184" t="b">
        <v>0</v>
      </c>
      <c r="I18" s="597" t="s">
        <v>97</v>
      </c>
      <c r="J18" s="597"/>
      <c r="K18" s="184" t="b">
        <v>0</v>
      </c>
      <c r="L18" s="597" t="s">
        <v>98</v>
      </c>
      <c r="M18" s="598"/>
      <c r="N18" s="565"/>
      <c r="O18" s="571"/>
      <c r="P18" s="568"/>
      <c r="Q18" s="613"/>
    </row>
    <row r="19" spans="1:17" ht="18" customHeight="1" x14ac:dyDescent="0.15">
      <c r="A19" s="554"/>
      <c r="B19" s="557"/>
      <c r="C19" s="560"/>
      <c r="D19" s="563"/>
      <c r="E19" s="566"/>
      <c r="F19" s="569"/>
      <c r="G19" s="602"/>
      <c r="H19" s="603"/>
      <c r="I19" s="603"/>
      <c r="J19" s="603"/>
      <c r="K19" s="603"/>
      <c r="L19" s="603"/>
      <c r="M19" s="604"/>
      <c r="N19" s="566"/>
      <c r="O19" s="572"/>
      <c r="P19" s="569"/>
      <c r="Q19" s="626"/>
    </row>
    <row r="20" spans="1:17" ht="18" customHeight="1" x14ac:dyDescent="0.15">
      <c r="A20" s="552">
        <v>5</v>
      </c>
      <c r="B20" s="555"/>
      <c r="C20" s="558"/>
      <c r="D20" s="561"/>
      <c r="E20" s="564"/>
      <c r="F20" s="567"/>
      <c r="G20" s="599"/>
      <c r="H20" s="600"/>
      <c r="I20" s="600"/>
      <c r="J20" s="600"/>
      <c r="K20" s="600"/>
      <c r="L20" s="600"/>
      <c r="M20" s="601"/>
      <c r="N20" s="564"/>
      <c r="O20" s="570"/>
      <c r="P20" s="567"/>
      <c r="Q20" s="612"/>
    </row>
    <row r="21" spans="1:17" x14ac:dyDescent="0.15">
      <c r="A21" s="553"/>
      <c r="B21" s="556"/>
      <c r="C21" s="559"/>
      <c r="D21" s="562"/>
      <c r="E21" s="565"/>
      <c r="F21" s="568"/>
      <c r="G21" s="183"/>
      <c r="H21" s="184" t="b">
        <v>0</v>
      </c>
      <c r="I21" s="597" t="s">
        <v>97</v>
      </c>
      <c r="J21" s="597"/>
      <c r="K21" s="184" t="b">
        <v>0</v>
      </c>
      <c r="L21" s="597" t="s">
        <v>98</v>
      </c>
      <c r="M21" s="598"/>
      <c r="N21" s="565"/>
      <c r="O21" s="571"/>
      <c r="P21" s="568"/>
      <c r="Q21" s="613"/>
    </row>
    <row r="22" spans="1:17" ht="18" customHeight="1" x14ac:dyDescent="0.15">
      <c r="A22" s="554"/>
      <c r="B22" s="557"/>
      <c r="C22" s="560"/>
      <c r="D22" s="563"/>
      <c r="E22" s="566"/>
      <c r="F22" s="569"/>
      <c r="G22" s="602"/>
      <c r="H22" s="603"/>
      <c r="I22" s="603"/>
      <c r="J22" s="603"/>
      <c r="K22" s="603"/>
      <c r="L22" s="603"/>
      <c r="M22" s="604"/>
      <c r="N22" s="566"/>
      <c r="O22" s="572"/>
      <c r="P22" s="569"/>
      <c r="Q22" s="626"/>
    </row>
    <row r="23" spans="1:17" ht="18" customHeight="1" x14ac:dyDescent="0.15">
      <c r="A23" s="552">
        <v>6</v>
      </c>
      <c r="B23" s="555"/>
      <c r="C23" s="558"/>
      <c r="D23" s="561"/>
      <c r="E23" s="564"/>
      <c r="F23" s="567"/>
      <c r="G23" s="599"/>
      <c r="H23" s="600"/>
      <c r="I23" s="600"/>
      <c r="J23" s="600"/>
      <c r="K23" s="600"/>
      <c r="L23" s="600"/>
      <c r="M23" s="601"/>
      <c r="N23" s="564"/>
      <c r="O23" s="570"/>
      <c r="P23" s="567"/>
      <c r="Q23" s="612"/>
    </row>
    <row r="24" spans="1:17" x14ac:dyDescent="0.15">
      <c r="A24" s="553"/>
      <c r="B24" s="556"/>
      <c r="C24" s="559"/>
      <c r="D24" s="562"/>
      <c r="E24" s="565"/>
      <c r="F24" s="568"/>
      <c r="G24" s="183"/>
      <c r="H24" s="184" t="b">
        <v>0</v>
      </c>
      <c r="I24" s="597" t="s">
        <v>97</v>
      </c>
      <c r="J24" s="597"/>
      <c r="K24" s="184" t="b">
        <v>0</v>
      </c>
      <c r="L24" s="597" t="s">
        <v>98</v>
      </c>
      <c r="M24" s="598"/>
      <c r="N24" s="565"/>
      <c r="O24" s="571"/>
      <c r="P24" s="568"/>
      <c r="Q24" s="613"/>
    </row>
    <row r="25" spans="1:17" ht="18" customHeight="1" x14ac:dyDescent="0.15">
      <c r="A25" s="554"/>
      <c r="B25" s="557"/>
      <c r="C25" s="560"/>
      <c r="D25" s="563"/>
      <c r="E25" s="566"/>
      <c r="F25" s="569"/>
      <c r="G25" s="602"/>
      <c r="H25" s="603"/>
      <c r="I25" s="603"/>
      <c r="J25" s="603"/>
      <c r="K25" s="603"/>
      <c r="L25" s="603"/>
      <c r="M25" s="604"/>
      <c r="N25" s="566"/>
      <c r="O25" s="572"/>
      <c r="P25" s="569"/>
      <c r="Q25" s="626"/>
    </row>
    <row r="26" spans="1:17" ht="18" customHeight="1" x14ac:dyDescent="0.15">
      <c r="A26" s="552">
        <v>7</v>
      </c>
      <c r="B26" s="555"/>
      <c r="C26" s="558"/>
      <c r="D26" s="561"/>
      <c r="E26" s="564"/>
      <c r="F26" s="567"/>
      <c r="G26" s="599"/>
      <c r="H26" s="600"/>
      <c r="I26" s="600"/>
      <c r="J26" s="600"/>
      <c r="K26" s="600"/>
      <c r="L26" s="600"/>
      <c r="M26" s="601"/>
      <c r="N26" s="564"/>
      <c r="O26" s="570"/>
      <c r="P26" s="567"/>
      <c r="Q26" s="612"/>
    </row>
    <row r="27" spans="1:17" x14ac:dyDescent="0.15">
      <c r="A27" s="553"/>
      <c r="B27" s="556"/>
      <c r="C27" s="559"/>
      <c r="D27" s="562"/>
      <c r="E27" s="565"/>
      <c r="F27" s="568"/>
      <c r="G27" s="183"/>
      <c r="H27" s="184" t="b">
        <v>0</v>
      </c>
      <c r="I27" s="597" t="s">
        <v>97</v>
      </c>
      <c r="J27" s="597"/>
      <c r="K27" s="184" t="b">
        <v>0</v>
      </c>
      <c r="L27" s="597" t="s">
        <v>98</v>
      </c>
      <c r="M27" s="598"/>
      <c r="N27" s="565"/>
      <c r="O27" s="571"/>
      <c r="P27" s="568"/>
      <c r="Q27" s="613"/>
    </row>
    <row r="28" spans="1:17" ht="18" customHeight="1" x14ac:dyDescent="0.15">
      <c r="A28" s="554"/>
      <c r="B28" s="557"/>
      <c r="C28" s="560"/>
      <c r="D28" s="563"/>
      <c r="E28" s="566"/>
      <c r="F28" s="569"/>
      <c r="G28" s="602"/>
      <c r="H28" s="603"/>
      <c r="I28" s="603"/>
      <c r="J28" s="603"/>
      <c r="K28" s="603"/>
      <c r="L28" s="603"/>
      <c r="M28" s="604"/>
      <c r="N28" s="566"/>
      <c r="O28" s="572"/>
      <c r="P28" s="569"/>
      <c r="Q28" s="626"/>
    </row>
    <row r="29" spans="1:17" ht="18" customHeight="1" x14ac:dyDescent="0.15">
      <c r="A29" s="552">
        <v>8</v>
      </c>
      <c r="B29" s="555"/>
      <c r="C29" s="558"/>
      <c r="D29" s="561"/>
      <c r="E29" s="564"/>
      <c r="F29" s="567"/>
      <c r="G29" s="599"/>
      <c r="H29" s="600"/>
      <c r="I29" s="600"/>
      <c r="J29" s="600"/>
      <c r="K29" s="600"/>
      <c r="L29" s="600"/>
      <c r="M29" s="601"/>
      <c r="N29" s="564"/>
      <c r="O29" s="570"/>
      <c r="P29" s="567"/>
      <c r="Q29" s="612"/>
    </row>
    <row r="30" spans="1:17" x14ac:dyDescent="0.15">
      <c r="A30" s="553"/>
      <c r="B30" s="556"/>
      <c r="C30" s="559"/>
      <c r="D30" s="562"/>
      <c r="E30" s="565"/>
      <c r="F30" s="568"/>
      <c r="G30" s="183"/>
      <c r="H30" s="184" t="b">
        <v>0</v>
      </c>
      <c r="I30" s="597" t="s">
        <v>97</v>
      </c>
      <c r="J30" s="597"/>
      <c r="K30" s="184" t="b">
        <v>0</v>
      </c>
      <c r="L30" s="597" t="s">
        <v>98</v>
      </c>
      <c r="M30" s="598"/>
      <c r="N30" s="565"/>
      <c r="O30" s="571"/>
      <c r="P30" s="568"/>
      <c r="Q30" s="613"/>
    </row>
    <row r="31" spans="1:17" ht="18" customHeight="1" x14ac:dyDescent="0.15">
      <c r="A31" s="554"/>
      <c r="B31" s="557"/>
      <c r="C31" s="560"/>
      <c r="D31" s="563"/>
      <c r="E31" s="566"/>
      <c r="F31" s="569"/>
      <c r="G31" s="602"/>
      <c r="H31" s="603"/>
      <c r="I31" s="603"/>
      <c r="J31" s="603"/>
      <c r="K31" s="603"/>
      <c r="L31" s="603"/>
      <c r="M31" s="604"/>
      <c r="N31" s="566"/>
      <c r="O31" s="572"/>
      <c r="P31" s="569"/>
      <c r="Q31" s="626"/>
    </row>
    <row r="32" spans="1:17" ht="18" customHeight="1" x14ac:dyDescent="0.15">
      <c r="A32" s="552">
        <v>9</v>
      </c>
      <c r="B32" s="555"/>
      <c r="C32" s="558"/>
      <c r="D32" s="561"/>
      <c r="E32" s="564"/>
      <c r="F32" s="567"/>
      <c r="G32" s="599"/>
      <c r="H32" s="600"/>
      <c r="I32" s="600"/>
      <c r="J32" s="600"/>
      <c r="K32" s="600"/>
      <c r="L32" s="600"/>
      <c r="M32" s="601"/>
      <c r="N32" s="564"/>
      <c r="O32" s="570"/>
      <c r="P32" s="567"/>
      <c r="Q32" s="612"/>
    </row>
    <row r="33" spans="1:17" x14ac:dyDescent="0.15">
      <c r="A33" s="553"/>
      <c r="B33" s="556"/>
      <c r="C33" s="559"/>
      <c r="D33" s="562"/>
      <c r="E33" s="565"/>
      <c r="F33" s="568"/>
      <c r="G33" s="183"/>
      <c r="H33" s="184" t="b">
        <v>0</v>
      </c>
      <c r="I33" s="597" t="s">
        <v>97</v>
      </c>
      <c r="J33" s="597"/>
      <c r="K33" s="184" t="b">
        <v>0</v>
      </c>
      <c r="L33" s="597" t="s">
        <v>98</v>
      </c>
      <c r="M33" s="598"/>
      <c r="N33" s="565"/>
      <c r="O33" s="571"/>
      <c r="P33" s="568"/>
      <c r="Q33" s="613"/>
    </row>
    <row r="34" spans="1:17" ht="18" customHeight="1" x14ac:dyDescent="0.15">
      <c r="A34" s="554"/>
      <c r="B34" s="557"/>
      <c r="C34" s="560"/>
      <c r="D34" s="563"/>
      <c r="E34" s="566"/>
      <c r="F34" s="569"/>
      <c r="G34" s="602"/>
      <c r="H34" s="603"/>
      <c r="I34" s="603"/>
      <c r="J34" s="603"/>
      <c r="K34" s="603"/>
      <c r="L34" s="603"/>
      <c r="M34" s="604"/>
      <c r="N34" s="566"/>
      <c r="O34" s="572"/>
      <c r="P34" s="569"/>
      <c r="Q34" s="626"/>
    </row>
    <row r="35" spans="1:17" ht="18" customHeight="1" x14ac:dyDescent="0.15">
      <c r="A35" s="552">
        <v>10</v>
      </c>
      <c r="B35" s="555"/>
      <c r="C35" s="558"/>
      <c r="D35" s="561"/>
      <c r="E35" s="564"/>
      <c r="F35" s="567"/>
      <c r="G35" s="599"/>
      <c r="H35" s="600"/>
      <c r="I35" s="600"/>
      <c r="J35" s="600"/>
      <c r="K35" s="600"/>
      <c r="L35" s="600"/>
      <c r="M35" s="601"/>
      <c r="N35" s="564"/>
      <c r="O35" s="570"/>
      <c r="P35" s="567"/>
      <c r="Q35" s="612"/>
    </row>
    <row r="36" spans="1:17" x14ac:dyDescent="0.15">
      <c r="A36" s="553"/>
      <c r="B36" s="556"/>
      <c r="C36" s="559"/>
      <c r="D36" s="562"/>
      <c r="E36" s="565"/>
      <c r="F36" s="568"/>
      <c r="G36" s="183"/>
      <c r="H36" s="184" t="b">
        <v>0</v>
      </c>
      <c r="I36" s="597" t="s">
        <v>97</v>
      </c>
      <c r="J36" s="597"/>
      <c r="K36" s="184" t="b">
        <v>0</v>
      </c>
      <c r="L36" s="597" t="s">
        <v>98</v>
      </c>
      <c r="M36" s="598"/>
      <c r="N36" s="565"/>
      <c r="O36" s="571"/>
      <c r="P36" s="568"/>
      <c r="Q36" s="613"/>
    </row>
    <row r="37" spans="1:17" ht="18" customHeight="1" x14ac:dyDescent="0.15">
      <c r="A37" s="554"/>
      <c r="B37" s="557"/>
      <c r="C37" s="560"/>
      <c r="D37" s="563"/>
      <c r="E37" s="566"/>
      <c r="F37" s="569"/>
      <c r="G37" s="602"/>
      <c r="H37" s="603"/>
      <c r="I37" s="603"/>
      <c r="J37" s="603"/>
      <c r="K37" s="603"/>
      <c r="L37" s="603"/>
      <c r="M37" s="604"/>
      <c r="N37" s="566"/>
      <c r="O37" s="572"/>
      <c r="P37" s="569"/>
      <c r="Q37" s="626"/>
    </row>
    <row r="38" spans="1:17" ht="18" customHeight="1" x14ac:dyDescent="0.15">
      <c r="A38" s="552">
        <v>11</v>
      </c>
      <c r="B38" s="555"/>
      <c r="C38" s="558"/>
      <c r="D38" s="561"/>
      <c r="E38" s="564"/>
      <c r="F38" s="567"/>
      <c r="G38" s="599"/>
      <c r="H38" s="600"/>
      <c r="I38" s="600"/>
      <c r="J38" s="600"/>
      <c r="K38" s="600"/>
      <c r="L38" s="600"/>
      <c r="M38" s="601"/>
      <c r="N38" s="564"/>
      <c r="O38" s="570"/>
      <c r="P38" s="567"/>
      <c r="Q38" s="612"/>
    </row>
    <row r="39" spans="1:17" x14ac:dyDescent="0.15">
      <c r="A39" s="553"/>
      <c r="B39" s="556"/>
      <c r="C39" s="559"/>
      <c r="D39" s="562"/>
      <c r="E39" s="565"/>
      <c r="F39" s="568"/>
      <c r="G39" s="183"/>
      <c r="H39" s="184" t="b">
        <v>0</v>
      </c>
      <c r="I39" s="597" t="s">
        <v>97</v>
      </c>
      <c r="J39" s="597"/>
      <c r="K39" s="184" t="b">
        <v>0</v>
      </c>
      <c r="L39" s="597" t="s">
        <v>98</v>
      </c>
      <c r="M39" s="598"/>
      <c r="N39" s="565"/>
      <c r="O39" s="571"/>
      <c r="P39" s="568"/>
      <c r="Q39" s="613"/>
    </row>
    <row r="40" spans="1:17" ht="18" customHeight="1" x14ac:dyDescent="0.15">
      <c r="A40" s="554"/>
      <c r="B40" s="557"/>
      <c r="C40" s="560"/>
      <c r="D40" s="563"/>
      <c r="E40" s="566"/>
      <c r="F40" s="569"/>
      <c r="G40" s="602"/>
      <c r="H40" s="603"/>
      <c r="I40" s="603"/>
      <c r="J40" s="603"/>
      <c r="K40" s="603"/>
      <c r="L40" s="603"/>
      <c r="M40" s="604"/>
      <c r="N40" s="566"/>
      <c r="O40" s="572"/>
      <c r="P40" s="569"/>
      <c r="Q40" s="626"/>
    </row>
    <row r="41" spans="1:17" ht="18" customHeight="1" x14ac:dyDescent="0.15">
      <c r="A41" s="552">
        <v>12</v>
      </c>
      <c r="B41" s="555"/>
      <c r="C41" s="558"/>
      <c r="D41" s="561"/>
      <c r="E41" s="564"/>
      <c r="F41" s="567"/>
      <c r="G41" s="599"/>
      <c r="H41" s="600"/>
      <c r="I41" s="600"/>
      <c r="J41" s="600"/>
      <c r="K41" s="600"/>
      <c r="L41" s="600"/>
      <c r="M41" s="601"/>
      <c r="N41" s="564"/>
      <c r="O41" s="570"/>
      <c r="P41" s="567"/>
      <c r="Q41" s="612"/>
    </row>
    <row r="42" spans="1:17" x14ac:dyDescent="0.15">
      <c r="A42" s="553"/>
      <c r="B42" s="556"/>
      <c r="C42" s="559"/>
      <c r="D42" s="562"/>
      <c r="E42" s="565"/>
      <c r="F42" s="568"/>
      <c r="G42" s="183"/>
      <c r="H42" s="184" t="b">
        <v>0</v>
      </c>
      <c r="I42" s="597" t="s">
        <v>97</v>
      </c>
      <c r="J42" s="597"/>
      <c r="K42" s="184" t="b">
        <v>0</v>
      </c>
      <c r="L42" s="597" t="s">
        <v>98</v>
      </c>
      <c r="M42" s="598"/>
      <c r="N42" s="565"/>
      <c r="O42" s="571"/>
      <c r="P42" s="568"/>
      <c r="Q42" s="613"/>
    </row>
    <row r="43" spans="1:17" ht="18" customHeight="1" x14ac:dyDescent="0.15">
      <c r="A43" s="554"/>
      <c r="B43" s="557"/>
      <c r="C43" s="560"/>
      <c r="D43" s="563"/>
      <c r="E43" s="566"/>
      <c r="F43" s="569"/>
      <c r="G43" s="602"/>
      <c r="H43" s="603"/>
      <c r="I43" s="603"/>
      <c r="J43" s="603"/>
      <c r="K43" s="603"/>
      <c r="L43" s="603"/>
      <c r="M43" s="604"/>
      <c r="N43" s="566"/>
      <c r="O43" s="572"/>
      <c r="P43" s="569"/>
      <c r="Q43" s="626"/>
    </row>
    <row r="44" spans="1:17" ht="18" customHeight="1" x14ac:dyDescent="0.15">
      <c r="A44" s="552">
        <v>13</v>
      </c>
      <c r="B44" s="555"/>
      <c r="C44" s="558"/>
      <c r="D44" s="561"/>
      <c r="E44" s="564"/>
      <c r="F44" s="567"/>
      <c r="G44" s="599"/>
      <c r="H44" s="600"/>
      <c r="I44" s="600"/>
      <c r="J44" s="600"/>
      <c r="K44" s="600"/>
      <c r="L44" s="600"/>
      <c r="M44" s="601"/>
      <c r="N44" s="564"/>
      <c r="O44" s="570"/>
      <c r="P44" s="567"/>
      <c r="Q44" s="612"/>
    </row>
    <row r="45" spans="1:17" x14ac:dyDescent="0.15">
      <c r="A45" s="553"/>
      <c r="B45" s="556"/>
      <c r="C45" s="559"/>
      <c r="D45" s="562"/>
      <c r="E45" s="565"/>
      <c r="F45" s="568"/>
      <c r="G45" s="183"/>
      <c r="H45" s="184" t="b">
        <v>0</v>
      </c>
      <c r="I45" s="597" t="s">
        <v>97</v>
      </c>
      <c r="J45" s="597"/>
      <c r="K45" s="184" t="b">
        <v>0</v>
      </c>
      <c r="L45" s="597" t="s">
        <v>98</v>
      </c>
      <c r="M45" s="598"/>
      <c r="N45" s="565"/>
      <c r="O45" s="571"/>
      <c r="P45" s="568"/>
      <c r="Q45" s="613"/>
    </row>
    <row r="46" spans="1:17" ht="18" customHeight="1" x14ac:dyDescent="0.15">
      <c r="A46" s="554"/>
      <c r="B46" s="557"/>
      <c r="C46" s="560"/>
      <c r="D46" s="563"/>
      <c r="E46" s="566"/>
      <c r="F46" s="569"/>
      <c r="G46" s="602"/>
      <c r="H46" s="603"/>
      <c r="I46" s="603"/>
      <c r="J46" s="603"/>
      <c r="K46" s="603"/>
      <c r="L46" s="603"/>
      <c r="M46" s="604"/>
      <c r="N46" s="566"/>
      <c r="O46" s="572"/>
      <c r="P46" s="569"/>
      <c r="Q46" s="626"/>
    </row>
    <row r="47" spans="1:17" ht="18" customHeight="1" x14ac:dyDescent="0.15">
      <c r="A47" s="552">
        <v>14</v>
      </c>
      <c r="B47" s="555"/>
      <c r="C47" s="558"/>
      <c r="D47" s="561"/>
      <c r="E47" s="564"/>
      <c r="F47" s="567"/>
      <c r="G47" s="599"/>
      <c r="H47" s="600"/>
      <c r="I47" s="600"/>
      <c r="J47" s="600"/>
      <c r="K47" s="600"/>
      <c r="L47" s="600"/>
      <c r="M47" s="601"/>
      <c r="N47" s="564"/>
      <c r="O47" s="570"/>
      <c r="P47" s="567"/>
      <c r="Q47" s="612"/>
    </row>
    <row r="48" spans="1:17" x14ac:dyDescent="0.15">
      <c r="A48" s="553"/>
      <c r="B48" s="556"/>
      <c r="C48" s="559"/>
      <c r="D48" s="562"/>
      <c r="E48" s="565"/>
      <c r="F48" s="568"/>
      <c r="G48" s="183"/>
      <c r="H48" s="184" t="b">
        <v>0</v>
      </c>
      <c r="I48" s="597" t="s">
        <v>97</v>
      </c>
      <c r="J48" s="597"/>
      <c r="K48" s="184" t="b">
        <v>0</v>
      </c>
      <c r="L48" s="597" t="s">
        <v>98</v>
      </c>
      <c r="M48" s="598"/>
      <c r="N48" s="565"/>
      <c r="O48" s="571"/>
      <c r="P48" s="568"/>
      <c r="Q48" s="613"/>
    </row>
    <row r="49" spans="1:17" ht="18" customHeight="1" x14ac:dyDescent="0.15">
      <c r="A49" s="554"/>
      <c r="B49" s="557"/>
      <c r="C49" s="560"/>
      <c r="D49" s="563"/>
      <c r="E49" s="566"/>
      <c r="F49" s="569"/>
      <c r="G49" s="602"/>
      <c r="H49" s="603"/>
      <c r="I49" s="603"/>
      <c r="J49" s="603"/>
      <c r="K49" s="603"/>
      <c r="L49" s="603"/>
      <c r="M49" s="604"/>
      <c r="N49" s="566"/>
      <c r="O49" s="572"/>
      <c r="P49" s="569"/>
      <c r="Q49" s="626"/>
    </row>
    <row r="50" spans="1:17" ht="18" customHeight="1" x14ac:dyDescent="0.15">
      <c r="A50" s="552">
        <v>15</v>
      </c>
      <c r="B50" s="555"/>
      <c r="C50" s="558"/>
      <c r="D50" s="561"/>
      <c r="E50" s="564"/>
      <c r="F50" s="567"/>
      <c r="G50" s="599"/>
      <c r="H50" s="600"/>
      <c r="I50" s="600"/>
      <c r="J50" s="600"/>
      <c r="K50" s="600"/>
      <c r="L50" s="600"/>
      <c r="M50" s="601"/>
      <c r="N50" s="564"/>
      <c r="O50" s="570"/>
      <c r="P50" s="567"/>
      <c r="Q50" s="612"/>
    </row>
    <row r="51" spans="1:17" x14ac:dyDescent="0.15">
      <c r="A51" s="553"/>
      <c r="B51" s="556"/>
      <c r="C51" s="559"/>
      <c r="D51" s="562"/>
      <c r="E51" s="565"/>
      <c r="F51" s="568"/>
      <c r="G51" s="183"/>
      <c r="H51" s="184" t="b">
        <v>0</v>
      </c>
      <c r="I51" s="597" t="s">
        <v>97</v>
      </c>
      <c r="J51" s="597"/>
      <c r="K51" s="184" t="b">
        <v>0</v>
      </c>
      <c r="L51" s="597" t="s">
        <v>98</v>
      </c>
      <c r="M51" s="598"/>
      <c r="N51" s="565"/>
      <c r="O51" s="571"/>
      <c r="P51" s="568"/>
      <c r="Q51" s="613"/>
    </row>
    <row r="52" spans="1:17" ht="18" customHeight="1" thickBot="1" x14ac:dyDescent="0.2">
      <c r="A52" s="605"/>
      <c r="B52" s="606"/>
      <c r="C52" s="607"/>
      <c r="D52" s="608"/>
      <c r="E52" s="609"/>
      <c r="F52" s="610"/>
      <c r="G52" s="631"/>
      <c r="H52" s="632"/>
      <c r="I52" s="632"/>
      <c r="J52" s="632"/>
      <c r="K52" s="632"/>
      <c r="L52" s="632"/>
      <c r="M52" s="633"/>
      <c r="N52" s="609"/>
      <c r="O52" s="611"/>
      <c r="P52" s="610"/>
      <c r="Q52" s="614"/>
    </row>
  </sheetData>
  <mergeCells count="228">
    <mergeCell ref="I51:J51"/>
    <mergeCell ref="L51:M51"/>
    <mergeCell ref="G49:M49"/>
    <mergeCell ref="G50:M50"/>
    <mergeCell ref="G52:M52"/>
    <mergeCell ref="I12:J12"/>
    <mergeCell ref="L12:M12"/>
    <mergeCell ref="I15:J15"/>
    <mergeCell ref="L15:M15"/>
    <mergeCell ref="I18:J18"/>
    <mergeCell ref="G43:M43"/>
    <mergeCell ref="G44:M44"/>
    <mergeCell ref="G46:M46"/>
    <mergeCell ref="G47:M47"/>
    <mergeCell ref="I42:J42"/>
    <mergeCell ref="L42:M42"/>
    <mergeCell ref="I45:J45"/>
    <mergeCell ref="L45:M45"/>
    <mergeCell ref="G37:M37"/>
    <mergeCell ref="G38:M38"/>
    <mergeCell ref="G40:M40"/>
    <mergeCell ref="G41:M41"/>
    <mergeCell ref="G31:M31"/>
    <mergeCell ref="G32:M32"/>
    <mergeCell ref="G34:M34"/>
    <mergeCell ref="G35:M35"/>
    <mergeCell ref="I30:J30"/>
    <mergeCell ref="L30:M30"/>
    <mergeCell ref="I33:J33"/>
    <mergeCell ref="L33:M33"/>
    <mergeCell ref="I48:J48"/>
    <mergeCell ref="L48:M48"/>
    <mergeCell ref="Q8:Q10"/>
    <mergeCell ref="O11:O13"/>
    <mergeCell ref="P14:P16"/>
    <mergeCell ref="Q14:Q16"/>
    <mergeCell ref="Q11:Q13"/>
    <mergeCell ref="I36:J36"/>
    <mergeCell ref="L36:M36"/>
    <mergeCell ref="I39:J39"/>
    <mergeCell ref="L39:M39"/>
    <mergeCell ref="O26:O28"/>
    <mergeCell ref="P20:P22"/>
    <mergeCell ref="Q20:Q22"/>
    <mergeCell ref="P5:P7"/>
    <mergeCell ref="Q5:Q7"/>
    <mergeCell ref="G25:M25"/>
    <mergeCell ref="G26:M26"/>
    <mergeCell ref="G28:M28"/>
    <mergeCell ref="G29:M29"/>
    <mergeCell ref="I24:J24"/>
    <mergeCell ref="L24:M24"/>
    <mergeCell ref="I27:J27"/>
    <mergeCell ref="L27:M27"/>
    <mergeCell ref="G11:M11"/>
    <mergeCell ref="G20:M20"/>
    <mergeCell ref="G22:M22"/>
    <mergeCell ref="G23:M23"/>
    <mergeCell ref="L18:M18"/>
    <mergeCell ref="I21:J21"/>
    <mergeCell ref="L21:M21"/>
    <mergeCell ref="G19:M19"/>
    <mergeCell ref="G17:M17"/>
    <mergeCell ref="G16:M16"/>
    <mergeCell ref="G14:M14"/>
    <mergeCell ref="G13:M13"/>
    <mergeCell ref="P17:P19"/>
    <mergeCell ref="Q17:Q19"/>
    <mergeCell ref="P50:P52"/>
    <mergeCell ref="Q50:Q52"/>
    <mergeCell ref="G4:M4"/>
    <mergeCell ref="G5:M5"/>
    <mergeCell ref="G7:M7"/>
    <mergeCell ref="L6:M6"/>
    <mergeCell ref="I6:J6"/>
    <mergeCell ref="P47:P49"/>
    <mergeCell ref="Q47:Q49"/>
    <mergeCell ref="Q44:Q46"/>
    <mergeCell ref="P41:P43"/>
    <mergeCell ref="Q41:Q43"/>
    <mergeCell ref="O44:O46"/>
    <mergeCell ref="P38:P40"/>
    <mergeCell ref="Q38:Q40"/>
    <mergeCell ref="Q35:Q37"/>
    <mergeCell ref="P32:P34"/>
    <mergeCell ref="Q32:Q34"/>
    <mergeCell ref="O35:O37"/>
    <mergeCell ref="P29:P31"/>
    <mergeCell ref="Q29:Q31"/>
    <mergeCell ref="Q26:Q28"/>
    <mergeCell ref="P23:P25"/>
    <mergeCell ref="Q23:Q25"/>
    <mergeCell ref="A50:A52"/>
    <mergeCell ref="B50:B52"/>
    <mergeCell ref="C50:C52"/>
    <mergeCell ref="D50:D52"/>
    <mergeCell ref="E50:E52"/>
    <mergeCell ref="F50:F52"/>
    <mergeCell ref="N50:N52"/>
    <mergeCell ref="O50:O52"/>
    <mergeCell ref="P44:P46"/>
    <mergeCell ref="A47:A49"/>
    <mergeCell ref="B47:B49"/>
    <mergeCell ref="C47:C49"/>
    <mergeCell ref="D47:D49"/>
    <mergeCell ref="E47:E49"/>
    <mergeCell ref="F47:F49"/>
    <mergeCell ref="N47:N49"/>
    <mergeCell ref="O47:O49"/>
    <mergeCell ref="A44:A46"/>
    <mergeCell ref="B44:B46"/>
    <mergeCell ref="C44:C46"/>
    <mergeCell ref="D44:D46"/>
    <mergeCell ref="E44:E46"/>
    <mergeCell ref="F44:F46"/>
    <mergeCell ref="N44:N46"/>
    <mergeCell ref="A41:A43"/>
    <mergeCell ref="B41:B43"/>
    <mergeCell ref="C41:C43"/>
    <mergeCell ref="D41:D43"/>
    <mergeCell ref="E41:E43"/>
    <mergeCell ref="F41:F43"/>
    <mergeCell ref="N41:N43"/>
    <mergeCell ref="O41:O43"/>
    <mergeCell ref="P35:P37"/>
    <mergeCell ref="A38:A40"/>
    <mergeCell ref="B38:B40"/>
    <mergeCell ref="C38:C40"/>
    <mergeCell ref="D38:D40"/>
    <mergeCell ref="E38:E40"/>
    <mergeCell ref="F38:F40"/>
    <mergeCell ref="N38:N40"/>
    <mergeCell ref="O38:O40"/>
    <mergeCell ref="A35:A37"/>
    <mergeCell ref="B35:B37"/>
    <mergeCell ref="C35:C37"/>
    <mergeCell ref="D35:D37"/>
    <mergeCell ref="E35:E37"/>
    <mergeCell ref="F35:F37"/>
    <mergeCell ref="N35:N37"/>
    <mergeCell ref="A32:A34"/>
    <mergeCell ref="B32:B34"/>
    <mergeCell ref="C32:C34"/>
    <mergeCell ref="D32:D34"/>
    <mergeCell ref="E32:E34"/>
    <mergeCell ref="F32:F34"/>
    <mergeCell ref="N32:N34"/>
    <mergeCell ref="O32:O34"/>
    <mergeCell ref="P26:P28"/>
    <mergeCell ref="A29:A31"/>
    <mergeCell ref="B29:B31"/>
    <mergeCell ref="C29:C31"/>
    <mergeCell ref="D29:D31"/>
    <mergeCell ref="E29:E31"/>
    <mergeCell ref="F29:F31"/>
    <mergeCell ref="N29:N31"/>
    <mergeCell ref="O29:O31"/>
    <mergeCell ref="A26:A28"/>
    <mergeCell ref="B26:B28"/>
    <mergeCell ref="C26:C28"/>
    <mergeCell ref="D26:D28"/>
    <mergeCell ref="E26:E28"/>
    <mergeCell ref="F26:F28"/>
    <mergeCell ref="N26:N28"/>
    <mergeCell ref="A23:A25"/>
    <mergeCell ref="B23:B25"/>
    <mergeCell ref="C23:C25"/>
    <mergeCell ref="D23:D25"/>
    <mergeCell ref="E23:E25"/>
    <mergeCell ref="F23:F25"/>
    <mergeCell ref="N23:N25"/>
    <mergeCell ref="O23:O25"/>
    <mergeCell ref="A20:A22"/>
    <mergeCell ref="B20:B22"/>
    <mergeCell ref="C20:C22"/>
    <mergeCell ref="D20:D22"/>
    <mergeCell ref="E20:E22"/>
    <mergeCell ref="F20:F22"/>
    <mergeCell ref="N20:N22"/>
    <mergeCell ref="O20:O22"/>
    <mergeCell ref="A17:A19"/>
    <mergeCell ref="B17:B19"/>
    <mergeCell ref="C17:C19"/>
    <mergeCell ref="D17:D19"/>
    <mergeCell ref="E17:E19"/>
    <mergeCell ref="F17:F19"/>
    <mergeCell ref="N17:N19"/>
    <mergeCell ref="O17:O19"/>
    <mergeCell ref="P11:P13"/>
    <mergeCell ref="A14:A16"/>
    <mergeCell ref="B14:B16"/>
    <mergeCell ref="C14:C16"/>
    <mergeCell ref="D14:D16"/>
    <mergeCell ref="E14:E16"/>
    <mergeCell ref="F14:F16"/>
    <mergeCell ref="N14:N16"/>
    <mergeCell ref="O14:O16"/>
    <mergeCell ref="A11:A13"/>
    <mergeCell ref="B11:B13"/>
    <mergeCell ref="C11:C13"/>
    <mergeCell ref="D11:D13"/>
    <mergeCell ref="E11:E13"/>
    <mergeCell ref="F11:F13"/>
    <mergeCell ref="N11:N13"/>
    <mergeCell ref="A8:A10"/>
    <mergeCell ref="B8:B10"/>
    <mergeCell ref="C8:C10"/>
    <mergeCell ref="D8:D10"/>
    <mergeCell ref="E8:E10"/>
    <mergeCell ref="F8:F10"/>
    <mergeCell ref="N8:N10"/>
    <mergeCell ref="O8:O10"/>
    <mergeCell ref="A1:Q1"/>
    <mergeCell ref="B4:D4"/>
    <mergeCell ref="A5:A7"/>
    <mergeCell ref="B5:B7"/>
    <mergeCell ref="C5:C7"/>
    <mergeCell ref="D5:D7"/>
    <mergeCell ref="E5:E7"/>
    <mergeCell ref="F5:F7"/>
    <mergeCell ref="N5:N7"/>
    <mergeCell ref="O5:O7"/>
    <mergeCell ref="O2:Q2"/>
    <mergeCell ref="I9:J9"/>
    <mergeCell ref="L9:M9"/>
    <mergeCell ref="G8:M8"/>
    <mergeCell ref="G10:M10"/>
    <mergeCell ref="P8:P10"/>
  </mergeCells>
  <phoneticPr fontId="2"/>
  <pageMargins left="0.59055118110236227" right="0.15748031496062992" top="0.45" bottom="0.34" header="0.25" footer="0.27"/>
  <pageSetup paperSize="9" scale="99" orientation="portrait" r:id="rId1"/>
  <headerFooter alignWithMargins="0">
    <oddHeader>&amp;R&amp;"ＭＳ Ｐゴシック,太字"&amp;14別紙１１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47625</xdr:colOff>
                    <xdr:row>4</xdr:row>
                    <xdr:rowOff>200025</xdr:rowOff>
                  </from>
                  <to>
                    <xdr:col>7</xdr:col>
                    <xdr:colOff>257175</xdr:colOff>
                    <xdr:row>6</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10</xdr:col>
                    <xdr:colOff>76200</xdr:colOff>
                    <xdr:row>4</xdr:row>
                    <xdr:rowOff>200025</xdr:rowOff>
                  </from>
                  <to>
                    <xdr:col>11</xdr:col>
                    <xdr:colOff>0</xdr:colOff>
                    <xdr:row>6</xdr:row>
                    <xdr:rowOff>19050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7</xdr:col>
                    <xdr:colOff>47625</xdr:colOff>
                    <xdr:row>10</xdr:row>
                    <xdr:rowOff>200025</xdr:rowOff>
                  </from>
                  <to>
                    <xdr:col>7</xdr:col>
                    <xdr:colOff>257175</xdr:colOff>
                    <xdr:row>12</xdr:row>
                    <xdr:rowOff>19050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10</xdr:col>
                    <xdr:colOff>76200</xdr:colOff>
                    <xdr:row>10</xdr:row>
                    <xdr:rowOff>200025</xdr:rowOff>
                  </from>
                  <to>
                    <xdr:col>11</xdr:col>
                    <xdr:colOff>0</xdr:colOff>
                    <xdr:row>12</xdr:row>
                    <xdr:rowOff>19050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7</xdr:col>
                    <xdr:colOff>47625</xdr:colOff>
                    <xdr:row>13</xdr:row>
                    <xdr:rowOff>200025</xdr:rowOff>
                  </from>
                  <to>
                    <xdr:col>7</xdr:col>
                    <xdr:colOff>257175</xdr:colOff>
                    <xdr:row>15</xdr:row>
                    <xdr:rowOff>19050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10</xdr:col>
                    <xdr:colOff>76200</xdr:colOff>
                    <xdr:row>13</xdr:row>
                    <xdr:rowOff>200025</xdr:rowOff>
                  </from>
                  <to>
                    <xdr:col>11</xdr:col>
                    <xdr:colOff>0</xdr:colOff>
                    <xdr:row>15</xdr:row>
                    <xdr:rowOff>19050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7</xdr:col>
                    <xdr:colOff>47625</xdr:colOff>
                    <xdr:row>16</xdr:row>
                    <xdr:rowOff>200025</xdr:rowOff>
                  </from>
                  <to>
                    <xdr:col>7</xdr:col>
                    <xdr:colOff>257175</xdr:colOff>
                    <xdr:row>18</xdr:row>
                    <xdr:rowOff>19050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10</xdr:col>
                    <xdr:colOff>76200</xdr:colOff>
                    <xdr:row>16</xdr:row>
                    <xdr:rowOff>200025</xdr:rowOff>
                  </from>
                  <to>
                    <xdr:col>11</xdr:col>
                    <xdr:colOff>0</xdr:colOff>
                    <xdr:row>18</xdr:row>
                    <xdr:rowOff>19050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7</xdr:col>
                    <xdr:colOff>47625</xdr:colOff>
                    <xdr:row>19</xdr:row>
                    <xdr:rowOff>200025</xdr:rowOff>
                  </from>
                  <to>
                    <xdr:col>7</xdr:col>
                    <xdr:colOff>257175</xdr:colOff>
                    <xdr:row>21</xdr:row>
                    <xdr:rowOff>19050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10</xdr:col>
                    <xdr:colOff>76200</xdr:colOff>
                    <xdr:row>19</xdr:row>
                    <xdr:rowOff>200025</xdr:rowOff>
                  </from>
                  <to>
                    <xdr:col>11</xdr:col>
                    <xdr:colOff>0</xdr:colOff>
                    <xdr:row>21</xdr:row>
                    <xdr:rowOff>19050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7</xdr:col>
                    <xdr:colOff>47625</xdr:colOff>
                    <xdr:row>22</xdr:row>
                    <xdr:rowOff>200025</xdr:rowOff>
                  </from>
                  <to>
                    <xdr:col>7</xdr:col>
                    <xdr:colOff>257175</xdr:colOff>
                    <xdr:row>24</xdr:row>
                    <xdr:rowOff>19050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10</xdr:col>
                    <xdr:colOff>76200</xdr:colOff>
                    <xdr:row>22</xdr:row>
                    <xdr:rowOff>200025</xdr:rowOff>
                  </from>
                  <to>
                    <xdr:col>11</xdr:col>
                    <xdr:colOff>0</xdr:colOff>
                    <xdr:row>24</xdr:row>
                    <xdr:rowOff>19050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7</xdr:col>
                    <xdr:colOff>47625</xdr:colOff>
                    <xdr:row>25</xdr:row>
                    <xdr:rowOff>200025</xdr:rowOff>
                  </from>
                  <to>
                    <xdr:col>7</xdr:col>
                    <xdr:colOff>257175</xdr:colOff>
                    <xdr:row>27</xdr:row>
                    <xdr:rowOff>19050</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10</xdr:col>
                    <xdr:colOff>76200</xdr:colOff>
                    <xdr:row>25</xdr:row>
                    <xdr:rowOff>200025</xdr:rowOff>
                  </from>
                  <to>
                    <xdr:col>11</xdr:col>
                    <xdr:colOff>0</xdr:colOff>
                    <xdr:row>27</xdr:row>
                    <xdr:rowOff>19050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7</xdr:col>
                    <xdr:colOff>47625</xdr:colOff>
                    <xdr:row>28</xdr:row>
                    <xdr:rowOff>200025</xdr:rowOff>
                  </from>
                  <to>
                    <xdr:col>7</xdr:col>
                    <xdr:colOff>257175</xdr:colOff>
                    <xdr:row>30</xdr:row>
                    <xdr:rowOff>19050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10</xdr:col>
                    <xdr:colOff>76200</xdr:colOff>
                    <xdr:row>28</xdr:row>
                    <xdr:rowOff>200025</xdr:rowOff>
                  </from>
                  <to>
                    <xdr:col>11</xdr:col>
                    <xdr:colOff>0</xdr:colOff>
                    <xdr:row>30</xdr:row>
                    <xdr:rowOff>19050</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7</xdr:col>
                    <xdr:colOff>47625</xdr:colOff>
                    <xdr:row>31</xdr:row>
                    <xdr:rowOff>200025</xdr:rowOff>
                  </from>
                  <to>
                    <xdr:col>7</xdr:col>
                    <xdr:colOff>257175</xdr:colOff>
                    <xdr:row>33</xdr:row>
                    <xdr:rowOff>19050</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10</xdr:col>
                    <xdr:colOff>76200</xdr:colOff>
                    <xdr:row>31</xdr:row>
                    <xdr:rowOff>200025</xdr:rowOff>
                  </from>
                  <to>
                    <xdr:col>11</xdr:col>
                    <xdr:colOff>0</xdr:colOff>
                    <xdr:row>33</xdr:row>
                    <xdr:rowOff>19050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7</xdr:col>
                    <xdr:colOff>47625</xdr:colOff>
                    <xdr:row>34</xdr:row>
                    <xdr:rowOff>200025</xdr:rowOff>
                  </from>
                  <to>
                    <xdr:col>7</xdr:col>
                    <xdr:colOff>257175</xdr:colOff>
                    <xdr:row>36</xdr:row>
                    <xdr:rowOff>19050</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10</xdr:col>
                    <xdr:colOff>76200</xdr:colOff>
                    <xdr:row>34</xdr:row>
                    <xdr:rowOff>200025</xdr:rowOff>
                  </from>
                  <to>
                    <xdr:col>11</xdr:col>
                    <xdr:colOff>0</xdr:colOff>
                    <xdr:row>36</xdr:row>
                    <xdr:rowOff>19050</xdr:rowOff>
                  </to>
                </anchor>
              </controlPr>
            </control>
          </mc:Choice>
        </mc:AlternateContent>
        <mc:AlternateContent xmlns:mc="http://schemas.openxmlformats.org/markup-compatibility/2006">
          <mc:Choice Requires="x14">
            <control shapeId="7191" r:id="rId24" name="Check Box 23">
              <controlPr defaultSize="0" autoFill="0" autoLine="0" autoPict="0">
                <anchor moveWithCells="1">
                  <from>
                    <xdr:col>7</xdr:col>
                    <xdr:colOff>47625</xdr:colOff>
                    <xdr:row>37</xdr:row>
                    <xdr:rowOff>200025</xdr:rowOff>
                  </from>
                  <to>
                    <xdr:col>7</xdr:col>
                    <xdr:colOff>257175</xdr:colOff>
                    <xdr:row>39</xdr:row>
                    <xdr:rowOff>19050</xdr:rowOff>
                  </to>
                </anchor>
              </controlPr>
            </control>
          </mc:Choice>
        </mc:AlternateContent>
        <mc:AlternateContent xmlns:mc="http://schemas.openxmlformats.org/markup-compatibility/2006">
          <mc:Choice Requires="x14">
            <control shapeId="7192" r:id="rId25" name="Check Box 24">
              <controlPr defaultSize="0" autoFill="0" autoLine="0" autoPict="0">
                <anchor moveWithCells="1">
                  <from>
                    <xdr:col>10</xdr:col>
                    <xdr:colOff>76200</xdr:colOff>
                    <xdr:row>37</xdr:row>
                    <xdr:rowOff>200025</xdr:rowOff>
                  </from>
                  <to>
                    <xdr:col>11</xdr:col>
                    <xdr:colOff>0</xdr:colOff>
                    <xdr:row>39</xdr:row>
                    <xdr:rowOff>19050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7</xdr:col>
                    <xdr:colOff>47625</xdr:colOff>
                    <xdr:row>40</xdr:row>
                    <xdr:rowOff>200025</xdr:rowOff>
                  </from>
                  <to>
                    <xdr:col>7</xdr:col>
                    <xdr:colOff>257175</xdr:colOff>
                    <xdr:row>42</xdr:row>
                    <xdr:rowOff>19050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10</xdr:col>
                    <xdr:colOff>76200</xdr:colOff>
                    <xdr:row>40</xdr:row>
                    <xdr:rowOff>200025</xdr:rowOff>
                  </from>
                  <to>
                    <xdr:col>11</xdr:col>
                    <xdr:colOff>0</xdr:colOff>
                    <xdr:row>42</xdr:row>
                    <xdr:rowOff>19050</xdr:rowOff>
                  </to>
                </anchor>
              </controlPr>
            </control>
          </mc:Choice>
        </mc:AlternateContent>
        <mc:AlternateContent xmlns:mc="http://schemas.openxmlformats.org/markup-compatibility/2006">
          <mc:Choice Requires="x14">
            <control shapeId="7197" r:id="rId28" name="Check Box 29">
              <controlPr defaultSize="0" autoFill="0" autoLine="0" autoPict="0">
                <anchor moveWithCells="1">
                  <from>
                    <xdr:col>7</xdr:col>
                    <xdr:colOff>47625</xdr:colOff>
                    <xdr:row>46</xdr:row>
                    <xdr:rowOff>200025</xdr:rowOff>
                  </from>
                  <to>
                    <xdr:col>7</xdr:col>
                    <xdr:colOff>257175</xdr:colOff>
                    <xdr:row>48</xdr:row>
                    <xdr:rowOff>19050</xdr:rowOff>
                  </to>
                </anchor>
              </controlPr>
            </control>
          </mc:Choice>
        </mc:AlternateContent>
        <mc:AlternateContent xmlns:mc="http://schemas.openxmlformats.org/markup-compatibility/2006">
          <mc:Choice Requires="x14">
            <control shapeId="7198" r:id="rId29" name="Check Box 30">
              <controlPr defaultSize="0" autoFill="0" autoLine="0" autoPict="0">
                <anchor moveWithCells="1">
                  <from>
                    <xdr:col>10</xdr:col>
                    <xdr:colOff>76200</xdr:colOff>
                    <xdr:row>46</xdr:row>
                    <xdr:rowOff>200025</xdr:rowOff>
                  </from>
                  <to>
                    <xdr:col>11</xdr:col>
                    <xdr:colOff>0</xdr:colOff>
                    <xdr:row>48</xdr:row>
                    <xdr:rowOff>19050</xdr:rowOff>
                  </to>
                </anchor>
              </controlPr>
            </control>
          </mc:Choice>
        </mc:AlternateContent>
        <mc:AlternateContent xmlns:mc="http://schemas.openxmlformats.org/markup-compatibility/2006">
          <mc:Choice Requires="x14">
            <control shapeId="7199" r:id="rId30" name="Check Box 31">
              <controlPr defaultSize="0" autoFill="0" autoLine="0" autoPict="0">
                <anchor moveWithCells="1">
                  <from>
                    <xdr:col>7</xdr:col>
                    <xdr:colOff>47625</xdr:colOff>
                    <xdr:row>49</xdr:row>
                    <xdr:rowOff>200025</xdr:rowOff>
                  </from>
                  <to>
                    <xdr:col>7</xdr:col>
                    <xdr:colOff>257175</xdr:colOff>
                    <xdr:row>51</xdr:row>
                    <xdr:rowOff>19050</xdr:rowOff>
                  </to>
                </anchor>
              </controlPr>
            </control>
          </mc:Choice>
        </mc:AlternateContent>
        <mc:AlternateContent xmlns:mc="http://schemas.openxmlformats.org/markup-compatibility/2006">
          <mc:Choice Requires="x14">
            <control shapeId="7200" r:id="rId31" name="Check Box 32">
              <controlPr defaultSize="0" autoFill="0" autoLine="0" autoPict="0">
                <anchor moveWithCells="1">
                  <from>
                    <xdr:col>10</xdr:col>
                    <xdr:colOff>76200</xdr:colOff>
                    <xdr:row>49</xdr:row>
                    <xdr:rowOff>200025</xdr:rowOff>
                  </from>
                  <to>
                    <xdr:col>11</xdr:col>
                    <xdr:colOff>0</xdr:colOff>
                    <xdr:row>51</xdr:row>
                    <xdr:rowOff>19050</xdr:rowOff>
                  </to>
                </anchor>
              </controlPr>
            </control>
          </mc:Choice>
        </mc:AlternateContent>
        <mc:AlternateContent xmlns:mc="http://schemas.openxmlformats.org/markup-compatibility/2006">
          <mc:Choice Requires="x14">
            <control shapeId="7171" r:id="rId32" name="Check Box 3">
              <controlPr defaultSize="0" autoFill="0" autoLine="0" autoPict="0">
                <anchor moveWithCells="1">
                  <from>
                    <xdr:col>7</xdr:col>
                    <xdr:colOff>47625</xdr:colOff>
                    <xdr:row>7</xdr:row>
                    <xdr:rowOff>200025</xdr:rowOff>
                  </from>
                  <to>
                    <xdr:col>7</xdr:col>
                    <xdr:colOff>257175</xdr:colOff>
                    <xdr:row>9</xdr:row>
                    <xdr:rowOff>19050</xdr:rowOff>
                  </to>
                </anchor>
              </controlPr>
            </control>
          </mc:Choice>
        </mc:AlternateContent>
        <mc:AlternateContent xmlns:mc="http://schemas.openxmlformats.org/markup-compatibility/2006">
          <mc:Choice Requires="x14">
            <control shapeId="7172" r:id="rId33" name="Check Box 4">
              <controlPr defaultSize="0" autoFill="0" autoLine="0" autoPict="0">
                <anchor moveWithCells="1">
                  <from>
                    <xdr:col>10</xdr:col>
                    <xdr:colOff>76200</xdr:colOff>
                    <xdr:row>7</xdr:row>
                    <xdr:rowOff>200025</xdr:rowOff>
                  </from>
                  <to>
                    <xdr:col>11</xdr:col>
                    <xdr:colOff>0</xdr:colOff>
                    <xdr:row>9</xdr:row>
                    <xdr:rowOff>19050</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7</xdr:col>
                    <xdr:colOff>47625</xdr:colOff>
                    <xdr:row>7</xdr:row>
                    <xdr:rowOff>200025</xdr:rowOff>
                  </from>
                  <to>
                    <xdr:col>7</xdr:col>
                    <xdr:colOff>257175</xdr:colOff>
                    <xdr:row>9</xdr:row>
                    <xdr:rowOff>19050</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10</xdr:col>
                    <xdr:colOff>76200</xdr:colOff>
                    <xdr:row>7</xdr:row>
                    <xdr:rowOff>200025</xdr:rowOff>
                  </from>
                  <to>
                    <xdr:col>11</xdr:col>
                    <xdr:colOff>0</xdr:colOff>
                    <xdr:row>9</xdr:row>
                    <xdr:rowOff>19050</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7</xdr:col>
                    <xdr:colOff>47625</xdr:colOff>
                    <xdr:row>10</xdr:row>
                    <xdr:rowOff>200025</xdr:rowOff>
                  </from>
                  <to>
                    <xdr:col>7</xdr:col>
                    <xdr:colOff>257175</xdr:colOff>
                    <xdr:row>12</xdr:row>
                    <xdr:rowOff>19050</xdr:rowOff>
                  </to>
                </anchor>
              </controlPr>
            </control>
          </mc:Choice>
        </mc:AlternateContent>
        <mc:AlternateContent xmlns:mc="http://schemas.openxmlformats.org/markup-compatibility/2006">
          <mc:Choice Requires="x14">
            <control shapeId="7204" r:id="rId37" name="Check Box 36">
              <controlPr defaultSize="0" autoFill="0" autoLine="0" autoPict="0">
                <anchor moveWithCells="1">
                  <from>
                    <xdr:col>10</xdr:col>
                    <xdr:colOff>76200</xdr:colOff>
                    <xdr:row>10</xdr:row>
                    <xdr:rowOff>200025</xdr:rowOff>
                  </from>
                  <to>
                    <xdr:col>11</xdr:col>
                    <xdr:colOff>0</xdr:colOff>
                    <xdr:row>12</xdr:row>
                    <xdr:rowOff>19050</xdr:rowOff>
                  </to>
                </anchor>
              </controlPr>
            </control>
          </mc:Choice>
        </mc:AlternateContent>
        <mc:AlternateContent xmlns:mc="http://schemas.openxmlformats.org/markup-compatibility/2006">
          <mc:Choice Requires="x14">
            <control shapeId="7205" r:id="rId38" name="Check Box 37">
              <controlPr defaultSize="0" autoFill="0" autoLine="0" autoPict="0">
                <anchor moveWithCells="1">
                  <from>
                    <xdr:col>7</xdr:col>
                    <xdr:colOff>47625</xdr:colOff>
                    <xdr:row>10</xdr:row>
                    <xdr:rowOff>200025</xdr:rowOff>
                  </from>
                  <to>
                    <xdr:col>7</xdr:col>
                    <xdr:colOff>257175</xdr:colOff>
                    <xdr:row>12</xdr:row>
                    <xdr:rowOff>19050</xdr:rowOff>
                  </to>
                </anchor>
              </controlPr>
            </control>
          </mc:Choice>
        </mc:AlternateContent>
        <mc:AlternateContent xmlns:mc="http://schemas.openxmlformats.org/markup-compatibility/2006">
          <mc:Choice Requires="x14">
            <control shapeId="7206" r:id="rId39" name="Check Box 38">
              <controlPr defaultSize="0" autoFill="0" autoLine="0" autoPict="0">
                <anchor moveWithCells="1">
                  <from>
                    <xdr:col>10</xdr:col>
                    <xdr:colOff>76200</xdr:colOff>
                    <xdr:row>10</xdr:row>
                    <xdr:rowOff>200025</xdr:rowOff>
                  </from>
                  <to>
                    <xdr:col>11</xdr:col>
                    <xdr:colOff>0</xdr:colOff>
                    <xdr:row>12</xdr:row>
                    <xdr:rowOff>19050</xdr:rowOff>
                  </to>
                </anchor>
              </controlPr>
            </control>
          </mc:Choice>
        </mc:AlternateContent>
        <mc:AlternateContent xmlns:mc="http://schemas.openxmlformats.org/markup-compatibility/2006">
          <mc:Choice Requires="x14">
            <control shapeId="7207" r:id="rId40" name="Check Box 39">
              <controlPr defaultSize="0" autoFill="0" autoLine="0" autoPict="0">
                <anchor moveWithCells="1">
                  <from>
                    <xdr:col>7</xdr:col>
                    <xdr:colOff>47625</xdr:colOff>
                    <xdr:row>13</xdr:row>
                    <xdr:rowOff>200025</xdr:rowOff>
                  </from>
                  <to>
                    <xdr:col>7</xdr:col>
                    <xdr:colOff>257175</xdr:colOff>
                    <xdr:row>15</xdr:row>
                    <xdr:rowOff>19050</xdr:rowOff>
                  </to>
                </anchor>
              </controlPr>
            </control>
          </mc:Choice>
        </mc:AlternateContent>
        <mc:AlternateContent xmlns:mc="http://schemas.openxmlformats.org/markup-compatibility/2006">
          <mc:Choice Requires="x14">
            <control shapeId="7208" r:id="rId41" name="Check Box 40">
              <controlPr defaultSize="0" autoFill="0" autoLine="0" autoPict="0">
                <anchor moveWithCells="1">
                  <from>
                    <xdr:col>10</xdr:col>
                    <xdr:colOff>76200</xdr:colOff>
                    <xdr:row>13</xdr:row>
                    <xdr:rowOff>200025</xdr:rowOff>
                  </from>
                  <to>
                    <xdr:col>11</xdr:col>
                    <xdr:colOff>0</xdr:colOff>
                    <xdr:row>15</xdr:row>
                    <xdr:rowOff>19050</xdr:rowOff>
                  </to>
                </anchor>
              </controlPr>
            </control>
          </mc:Choice>
        </mc:AlternateContent>
        <mc:AlternateContent xmlns:mc="http://schemas.openxmlformats.org/markup-compatibility/2006">
          <mc:Choice Requires="x14">
            <control shapeId="7209" r:id="rId42" name="Check Box 41">
              <controlPr defaultSize="0" autoFill="0" autoLine="0" autoPict="0">
                <anchor moveWithCells="1">
                  <from>
                    <xdr:col>7</xdr:col>
                    <xdr:colOff>47625</xdr:colOff>
                    <xdr:row>13</xdr:row>
                    <xdr:rowOff>200025</xdr:rowOff>
                  </from>
                  <to>
                    <xdr:col>7</xdr:col>
                    <xdr:colOff>257175</xdr:colOff>
                    <xdr:row>15</xdr:row>
                    <xdr:rowOff>19050</xdr:rowOff>
                  </to>
                </anchor>
              </controlPr>
            </control>
          </mc:Choice>
        </mc:AlternateContent>
        <mc:AlternateContent xmlns:mc="http://schemas.openxmlformats.org/markup-compatibility/2006">
          <mc:Choice Requires="x14">
            <control shapeId="7210" r:id="rId43" name="Check Box 42">
              <controlPr defaultSize="0" autoFill="0" autoLine="0" autoPict="0">
                <anchor moveWithCells="1">
                  <from>
                    <xdr:col>10</xdr:col>
                    <xdr:colOff>76200</xdr:colOff>
                    <xdr:row>13</xdr:row>
                    <xdr:rowOff>200025</xdr:rowOff>
                  </from>
                  <to>
                    <xdr:col>11</xdr:col>
                    <xdr:colOff>0</xdr:colOff>
                    <xdr:row>15</xdr:row>
                    <xdr:rowOff>19050</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7</xdr:col>
                    <xdr:colOff>47625</xdr:colOff>
                    <xdr:row>16</xdr:row>
                    <xdr:rowOff>200025</xdr:rowOff>
                  </from>
                  <to>
                    <xdr:col>7</xdr:col>
                    <xdr:colOff>257175</xdr:colOff>
                    <xdr:row>18</xdr:row>
                    <xdr:rowOff>19050</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10</xdr:col>
                    <xdr:colOff>76200</xdr:colOff>
                    <xdr:row>16</xdr:row>
                    <xdr:rowOff>200025</xdr:rowOff>
                  </from>
                  <to>
                    <xdr:col>11</xdr:col>
                    <xdr:colOff>0</xdr:colOff>
                    <xdr:row>18</xdr:row>
                    <xdr:rowOff>19050</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7</xdr:col>
                    <xdr:colOff>47625</xdr:colOff>
                    <xdr:row>16</xdr:row>
                    <xdr:rowOff>200025</xdr:rowOff>
                  </from>
                  <to>
                    <xdr:col>7</xdr:col>
                    <xdr:colOff>257175</xdr:colOff>
                    <xdr:row>18</xdr:row>
                    <xdr:rowOff>19050</xdr:rowOff>
                  </to>
                </anchor>
              </controlPr>
            </control>
          </mc:Choice>
        </mc:AlternateContent>
        <mc:AlternateContent xmlns:mc="http://schemas.openxmlformats.org/markup-compatibility/2006">
          <mc:Choice Requires="x14">
            <control shapeId="7214" r:id="rId47" name="Check Box 46">
              <controlPr defaultSize="0" autoFill="0" autoLine="0" autoPict="0">
                <anchor moveWithCells="1">
                  <from>
                    <xdr:col>10</xdr:col>
                    <xdr:colOff>76200</xdr:colOff>
                    <xdr:row>16</xdr:row>
                    <xdr:rowOff>200025</xdr:rowOff>
                  </from>
                  <to>
                    <xdr:col>11</xdr:col>
                    <xdr:colOff>0</xdr:colOff>
                    <xdr:row>18</xdr:row>
                    <xdr:rowOff>19050</xdr:rowOff>
                  </to>
                </anchor>
              </controlPr>
            </control>
          </mc:Choice>
        </mc:AlternateContent>
        <mc:AlternateContent xmlns:mc="http://schemas.openxmlformats.org/markup-compatibility/2006">
          <mc:Choice Requires="x14">
            <control shapeId="7215" r:id="rId48" name="Check Box 47">
              <controlPr defaultSize="0" autoFill="0" autoLine="0" autoPict="0">
                <anchor moveWithCells="1">
                  <from>
                    <xdr:col>7</xdr:col>
                    <xdr:colOff>47625</xdr:colOff>
                    <xdr:row>19</xdr:row>
                    <xdr:rowOff>200025</xdr:rowOff>
                  </from>
                  <to>
                    <xdr:col>7</xdr:col>
                    <xdr:colOff>257175</xdr:colOff>
                    <xdr:row>21</xdr:row>
                    <xdr:rowOff>19050</xdr:rowOff>
                  </to>
                </anchor>
              </controlPr>
            </control>
          </mc:Choice>
        </mc:AlternateContent>
        <mc:AlternateContent xmlns:mc="http://schemas.openxmlformats.org/markup-compatibility/2006">
          <mc:Choice Requires="x14">
            <control shapeId="7216" r:id="rId49" name="Check Box 48">
              <controlPr defaultSize="0" autoFill="0" autoLine="0" autoPict="0">
                <anchor moveWithCells="1">
                  <from>
                    <xdr:col>10</xdr:col>
                    <xdr:colOff>76200</xdr:colOff>
                    <xdr:row>19</xdr:row>
                    <xdr:rowOff>200025</xdr:rowOff>
                  </from>
                  <to>
                    <xdr:col>11</xdr:col>
                    <xdr:colOff>0</xdr:colOff>
                    <xdr:row>21</xdr:row>
                    <xdr:rowOff>19050</xdr:rowOff>
                  </to>
                </anchor>
              </controlPr>
            </control>
          </mc:Choice>
        </mc:AlternateContent>
        <mc:AlternateContent xmlns:mc="http://schemas.openxmlformats.org/markup-compatibility/2006">
          <mc:Choice Requires="x14">
            <control shapeId="7217" r:id="rId50" name="Check Box 49">
              <controlPr defaultSize="0" autoFill="0" autoLine="0" autoPict="0">
                <anchor moveWithCells="1">
                  <from>
                    <xdr:col>7</xdr:col>
                    <xdr:colOff>47625</xdr:colOff>
                    <xdr:row>19</xdr:row>
                    <xdr:rowOff>200025</xdr:rowOff>
                  </from>
                  <to>
                    <xdr:col>7</xdr:col>
                    <xdr:colOff>257175</xdr:colOff>
                    <xdr:row>21</xdr:row>
                    <xdr:rowOff>19050</xdr:rowOff>
                  </to>
                </anchor>
              </controlPr>
            </control>
          </mc:Choice>
        </mc:AlternateContent>
        <mc:AlternateContent xmlns:mc="http://schemas.openxmlformats.org/markup-compatibility/2006">
          <mc:Choice Requires="x14">
            <control shapeId="7218" r:id="rId51" name="Check Box 50">
              <controlPr defaultSize="0" autoFill="0" autoLine="0" autoPict="0">
                <anchor moveWithCells="1">
                  <from>
                    <xdr:col>10</xdr:col>
                    <xdr:colOff>76200</xdr:colOff>
                    <xdr:row>19</xdr:row>
                    <xdr:rowOff>200025</xdr:rowOff>
                  </from>
                  <to>
                    <xdr:col>11</xdr:col>
                    <xdr:colOff>0</xdr:colOff>
                    <xdr:row>21</xdr:row>
                    <xdr:rowOff>19050</xdr:rowOff>
                  </to>
                </anchor>
              </controlPr>
            </control>
          </mc:Choice>
        </mc:AlternateContent>
        <mc:AlternateContent xmlns:mc="http://schemas.openxmlformats.org/markup-compatibility/2006">
          <mc:Choice Requires="x14">
            <control shapeId="7219" r:id="rId52" name="Check Box 51">
              <controlPr defaultSize="0" autoFill="0" autoLine="0" autoPict="0">
                <anchor moveWithCells="1">
                  <from>
                    <xdr:col>7</xdr:col>
                    <xdr:colOff>47625</xdr:colOff>
                    <xdr:row>22</xdr:row>
                    <xdr:rowOff>200025</xdr:rowOff>
                  </from>
                  <to>
                    <xdr:col>7</xdr:col>
                    <xdr:colOff>257175</xdr:colOff>
                    <xdr:row>24</xdr:row>
                    <xdr:rowOff>19050</xdr:rowOff>
                  </to>
                </anchor>
              </controlPr>
            </control>
          </mc:Choice>
        </mc:AlternateContent>
        <mc:AlternateContent xmlns:mc="http://schemas.openxmlformats.org/markup-compatibility/2006">
          <mc:Choice Requires="x14">
            <control shapeId="7220" r:id="rId53" name="Check Box 52">
              <controlPr defaultSize="0" autoFill="0" autoLine="0" autoPict="0">
                <anchor moveWithCells="1">
                  <from>
                    <xdr:col>10</xdr:col>
                    <xdr:colOff>76200</xdr:colOff>
                    <xdr:row>22</xdr:row>
                    <xdr:rowOff>200025</xdr:rowOff>
                  </from>
                  <to>
                    <xdr:col>11</xdr:col>
                    <xdr:colOff>0</xdr:colOff>
                    <xdr:row>24</xdr:row>
                    <xdr:rowOff>19050</xdr:rowOff>
                  </to>
                </anchor>
              </controlPr>
            </control>
          </mc:Choice>
        </mc:AlternateContent>
        <mc:AlternateContent xmlns:mc="http://schemas.openxmlformats.org/markup-compatibility/2006">
          <mc:Choice Requires="x14">
            <control shapeId="7221" r:id="rId54" name="Check Box 53">
              <controlPr defaultSize="0" autoFill="0" autoLine="0" autoPict="0">
                <anchor moveWithCells="1">
                  <from>
                    <xdr:col>7</xdr:col>
                    <xdr:colOff>47625</xdr:colOff>
                    <xdr:row>22</xdr:row>
                    <xdr:rowOff>200025</xdr:rowOff>
                  </from>
                  <to>
                    <xdr:col>7</xdr:col>
                    <xdr:colOff>257175</xdr:colOff>
                    <xdr:row>24</xdr:row>
                    <xdr:rowOff>19050</xdr:rowOff>
                  </to>
                </anchor>
              </controlPr>
            </control>
          </mc:Choice>
        </mc:AlternateContent>
        <mc:AlternateContent xmlns:mc="http://schemas.openxmlformats.org/markup-compatibility/2006">
          <mc:Choice Requires="x14">
            <control shapeId="7222" r:id="rId55" name="Check Box 54">
              <controlPr defaultSize="0" autoFill="0" autoLine="0" autoPict="0">
                <anchor moveWithCells="1">
                  <from>
                    <xdr:col>10</xdr:col>
                    <xdr:colOff>76200</xdr:colOff>
                    <xdr:row>22</xdr:row>
                    <xdr:rowOff>200025</xdr:rowOff>
                  </from>
                  <to>
                    <xdr:col>11</xdr:col>
                    <xdr:colOff>0</xdr:colOff>
                    <xdr:row>24</xdr:row>
                    <xdr:rowOff>19050</xdr:rowOff>
                  </to>
                </anchor>
              </controlPr>
            </control>
          </mc:Choice>
        </mc:AlternateContent>
        <mc:AlternateContent xmlns:mc="http://schemas.openxmlformats.org/markup-compatibility/2006">
          <mc:Choice Requires="x14">
            <control shapeId="7223" r:id="rId56" name="Check Box 55">
              <controlPr defaultSize="0" autoFill="0" autoLine="0" autoPict="0">
                <anchor moveWithCells="1">
                  <from>
                    <xdr:col>7</xdr:col>
                    <xdr:colOff>47625</xdr:colOff>
                    <xdr:row>25</xdr:row>
                    <xdr:rowOff>200025</xdr:rowOff>
                  </from>
                  <to>
                    <xdr:col>7</xdr:col>
                    <xdr:colOff>257175</xdr:colOff>
                    <xdr:row>27</xdr:row>
                    <xdr:rowOff>19050</xdr:rowOff>
                  </to>
                </anchor>
              </controlPr>
            </control>
          </mc:Choice>
        </mc:AlternateContent>
        <mc:AlternateContent xmlns:mc="http://schemas.openxmlformats.org/markup-compatibility/2006">
          <mc:Choice Requires="x14">
            <control shapeId="7224" r:id="rId57" name="Check Box 56">
              <controlPr defaultSize="0" autoFill="0" autoLine="0" autoPict="0">
                <anchor moveWithCells="1">
                  <from>
                    <xdr:col>10</xdr:col>
                    <xdr:colOff>76200</xdr:colOff>
                    <xdr:row>25</xdr:row>
                    <xdr:rowOff>200025</xdr:rowOff>
                  </from>
                  <to>
                    <xdr:col>11</xdr:col>
                    <xdr:colOff>0</xdr:colOff>
                    <xdr:row>27</xdr:row>
                    <xdr:rowOff>19050</xdr:rowOff>
                  </to>
                </anchor>
              </controlPr>
            </control>
          </mc:Choice>
        </mc:AlternateContent>
        <mc:AlternateContent xmlns:mc="http://schemas.openxmlformats.org/markup-compatibility/2006">
          <mc:Choice Requires="x14">
            <control shapeId="7225" r:id="rId58" name="Check Box 57">
              <controlPr defaultSize="0" autoFill="0" autoLine="0" autoPict="0">
                <anchor moveWithCells="1">
                  <from>
                    <xdr:col>7</xdr:col>
                    <xdr:colOff>47625</xdr:colOff>
                    <xdr:row>25</xdr:row>
                    <xdr:rowOff>200025</xdr:rowOff>
                  </from>
                  <to>
                    <xdr:col>7</xdr:col>
                    <xdr:colOff>257175</xdr:colOff>
                    <xdr:row>27</xdr:row>
                    <xdr:rowOff>19050</xdr:rowOff>
                  </to>
                </anchor>
              </controlPr>
            </control>
          </mc:Choice>
        </mc:AlternateContent>
        <mc:AlternateContent xmlns:mc="http://schemas.openxmlformats.org/markup-compatibility/2006">
          <mc:Choice Requires="x14">
            <control shapeId="7226" r:id="rId59" name="Check Box 58">
              <controlPr defaultSize="0" autoFill="0" autoLine="0" autoPict="0">
                <anchor moveWithCells="1">
                  <from>
                    <xdr:col>10</xdr:col>
                    <xdr:colOff>76200</xdr:colOff>
                    <xdr:row>25</xdr:row>
                    <xdr:rowOff>200025</xdr:rowOff>
                  </from>
                  <to>
                    <xdr:col>11</xdr:col>
                    <xdr:colOff>0</xdr:colOff>
                    <xdr:row>27</xdr:row>
                    <xdr:rowOff>19050</xdr:rowOff>
                  </to>
                </anchor>
              </controlPr>
            </control>
          </mc:Choice>
        </mc:AlternateContent>
        <mc:AlternateContent xmlns:mc="http://schemas.openxmlformats.org/markup-compatibility/2006">
          <mc:Choice Requires="x14">
            <control shapeId="7227" r:id="rId60" name="Check Box 59">
              <controlPr defaultSize="0" autoFill="0" autoLine="0" autoPict="0">
                <anchor moveWithCells="1">
                  <from>
                    <xdr:col>7</xdr:col>
                    <xdr:colOff>47625</xdr:colOff>
                    <xdr:row>28</xdr:row>
                    <xdr:rowOff>200025</xdr:rowOff>
                  </from>
                  <to>
                    <xdr:col>7</xdr:col>
                    <xdr:colOff>257175</xdr:colOff>
                    <xdr:row>30</xdr:row>
                    <xdr:rowOff>19050</xdr:rowOff>
                  </to>
                </anchor>
              </controlPr>
            </control>
          </mc:Choice>
        </mc:AlternateContent>
        <mc:AlternateContent xmlns:mc="http://schemas.openxmlformats.org/markup-compatibility/2006">
          <mc:Choice Requires="x14">
            <control shapeId="7228" r:id="rId61" name="Check Box 60">
              <controlPr defaultSize="0" autoFill="0" autoLine="0" autoPict="0">
                <anchor moveWithCells="1">
                  <from>
                    <xdr:col>10</xdr:col>
                    <xdr:colOff>76200</xdr:colOff>
                    <xdr:row>28</xdr:row>
                    <xdr:rowOff>200025</xdr:rowOff>
                  </from>
                  <to>
                    <xdr:col>11</xdr:col>
                    <xdr:colOff>0</xdr:colOff>
                    <xdr:row>30</xdr:row>
                    <xdr:rowOff>19050</xdr:rowOff>
                  </to>
                </anchor>
              </controlPr>
            </control>
          </mc:Choice>
        </mc:AlternateContent>
        <mc:AlternateContent xmlns:mc="http://schemas.openxmlformats.org/markup-compatibility/2006">
          <mc:Choice Requires="x14">
            <control shapeId="7229" r:id="rId62" name="Check Box 61">
              <controlPr defaultSize="0" autoFill="0" autoLine="0" autoPict="0">
                <anchor moveWithCells="1">
                  <from>
                    <xdr:col>7</xdr:col>
                    <xdr:colOff>47625</xdr:colOff>
                    <xdr:row>28</xdr:row>
                    <xdr:rowOff>200025</xdr:rowOff>
                  </from>
                  <to>
                    <xdr:col>7</xdr:col>
                    <xdr:colOff>257175</xdr:colOff>
                    <xdr:row>30</xdr:row>
                    <xdr:rowOff>19050</xdr:rowOff>
                  </to>
                </anchor>
              </controlPr>
            </control>
          </mc:Choice>
        </mc:AlternateContent>
        <mc:AlternateContent xmlns:mc="http://schemas.openxmlformats.org/markup-compatibility/2006">
          <mc:Choice Requires="x14">
            <control shapeId="7230" r:id="rId63" name="Check Box 62">
              <controlPr defaultSize="0" autoFill="0" autoLine="0" autoPict="0">
                <anchor moveWithCells="1">
                  <from>
                    <xdr:col>10</xdr:col>
                    <xdr:colOff>76200</xdr:colOff>
                    <xdr:row>28</xdr:row>
                    <xdr:rowOff>200025</xdr:rowOff>
                  </from>
                  <to>
                    <xdr:col>11</xdr:col>
                    <xdr:colOff>0</xdr:colOff>
                    <xdr:row>30</xdr:row>
                    <xdr:rowOff>19050</xdr:rowOff>
                  </to>
                </anchor>
              </controlPr>
            </control>
          </mc:Choice>
        </mc:AlternateContent>
        <mc:AlternateContent xmlns:mc="http://schemas.openxmlformats.org/markup-compatibility/2006">
          <mc:Choice Requires="x14">
            <control shapeId="7231" r:id="rId64" name="Check Box 63">
              <controlPr defaultSize="0" autoFill="0" autoLine="0" autoPict="0">
                <anchor moveWithCells="1">
                  <from>
                    <xdr:col>7</xdr:col>
                    <xdr:colOff>47625</xdr:colOff>
                    <xdr:row>31</xdr:row>
                    <xdr:rowOff>200025</xdr:rowOff>
                  </from>
                  <to>
                    <xdr:col>7</xdr:col>
                    <xdr:colOff>257175</xdr:colOff>
                    <xdr:row>33</xdr:row>
                    <xdr:rowOff>19050</xdr:rowOff>
                  </to>
                </anchor>
              </controlPr>
            </control>
          </mc:Choice>
        </mc:AlternateContent>
        <mc:AlternateContent xmlns:mc="http://schemas.openxmlformats.org/markup-compatibility/2006">
          <mc:Choice Requires="x14">
            <control shapeId="7232" r:id="rId65" name="Check Box 64">
              <controlPr defaultSize="0" autoFill="0" autoLine="0" autoPict="0">
                <anchor moveWithCells="1">
                  <from>
                    <xdr:col>10</xdr:col>
                    <xdr:colOff>76200</xdr:colOff>
                    <xdr:row>31</xdr:row>
                    <xdr:rowOff>200025</xdr:rowOff>
                  </from>
                  <to>
                    <xdr:col>11</xdr:col>
                    <xdr:colOff>0</xdr:colOff>
                    <xdr:row>33</xdr:row>
                    <xdr:rowOff>19050</xdr:rowOff>
                  </to>
                </anchor>
              </controlPr>
            </control>
          </mc:Choice>
        </mc:AlternateContent>
        <mc:AlternateContent xmlns:mc="http://schemas.openxmlformats.org/markup-compatibility/2006">
          <mc:Choice Requires="x14">
            <control shapeId="7233" r:id="rId66" name="Check Box 65">
              <controlPr defaultSize="0" autoFill="0" autoLine="0" autoPict="0">
                <anchor moveWithCells="1">
                  <from>
                    <xdr:col>7</xdr:col>
                    <xdr:colOff>47625</xdr:colOff>
                    <xdr:row>31</xdr:row>
                    <xdr:rowOff>200025</xdr:rowOff>
                  </from>
                  <to>
                    <xdr:col>7</xdr:col>
                    <xdr:colOff>257175</xdr:colOff>
                    <xdr:row>33</xdr:row>
                    <xdr:rowOff>19050</xdr:rowOff>
                  </to>
                </anchor>
              </controlPr>
            </control>
          </mc:Choice>
        </mc:AlternateContent>
        <mc:AlternateContent xmlns:mc="http://schemas.openxmlformats.org/markup-compatibility/2006">
          <mc:Choice Requires="x14">
            <control shapeId="7234" r:id="rId67" name="Check Box 66">
              <controlPr defaultSize="0" autoFill="0" autoLine="0" autoPict="0">
                <anchor moveWithCells="1">
                  <from>
                    <xdr:col>10</xdr:col>
                    <xdr:colOff>76200</xdr:colOff>
                    <xdr:row>31</xdr:row>
                    <xdr:rowOff>200025</xdr:rowOff>
                  </from>
                  <to>
                    <xdr:col>11</xdr:col>
                    <xdr:colOff>0</xdr:colOff>
                    <xdr:row>33</xdr:row>
                    <xdr:rowOff>19050</xdr:rowOff>
                  </to>
                </anchor>
              </controlPr>
            </control>
          </mc:Choice>
        </mc:AlternateContent>
        <mc:AlternateContent xmlns:mc="http://schemas.openxmlformats.org/markup-compatibility/2006">
          <mc:Choice Requires="x14">
            <control shapeId="7235" r:id="rId68" name="Check Box 67">
              <controlPr defaultSize="0" autoFill="0" autoLine="0" autoPict="0">
                <anchor moveWithCells="1">
                  <from>
                    <xdr:col>7</xdr:col>
                    <xdr:colOff>47625</xdr:colOff>
                    <xdr:row>34</xdr:row>
                    <xdr:rowOff>200025</xdr:rowOff>
                  </from>
                  <to>
                    <xdr:col>7</xdr:col>
                    <xdr:colOff>257175</xdr:colOff>
                    <xdr:row>36</xdr:row>
                    <xdr:rowOff>19050</xdr:rowOff>
                  </to>
                </anchor>
              </controlPr>
            </control>
          </mc:Choice>
        </mc:AlternateContent>
        <mc:AlternateContent xmlns:mc="http://schemas.openxmlformats.org/markup-compatibility/2006">
          <mc:Choice Requires="x14">
            <control shapeId="7236" r:id="rId69" name="Check Box 68">
              <controlPr defaultSize="0" autoFill="0" autoLine="0" autoPict="0">
                <anchor moveWithCells="1">
                  <from>
                    <xdr:col>10</xdr:col>
                    <xdr:colOff>76200</xdr:colOff>
                    <xdr:row>34</xdr:row>
                    <xdr:rowOff>200025</xdr:rowOff>
                  </from>
                  <to>
                    <xdr:col>11</xdr:col>
                    <xdr:colOff>0</xdr:colOff>
                    <xdr:row>36</xdr:row>
                    <xdr:rowOff>19050</xdr:rowOff>
                  </to>
                </anchor>
              </controlPr>
            </control>
          </mc:Choice>
        </mc:AlternateContent>
        <mc:AlternateContent xmlns:mc="http://schemas.openxmlformats.org/markup-compatibility/2006">
          <mc:Choice Requires="x14">
            <control shapeId="7237" r:id="rId70" name="Check Box 69">
              <controlPr defaultSize="0" autoFill="0" autoLine="0" autoPict="0">
                <anchor moveWithCells="1">
                  <from>
                    <xdr:col>7</xdr:col>
                    <xdr:colOff>47625</xdr:colOff>
                    <xdr:row>34</xdr:row>
                    <xdr:rowOff>200025</xdr:rowOff>
                  </from>
                  <to>
                    <xdr:col>7</xdr:col>
                    <xdr:colOff>257175</xdr:colOff>
                    <xdr:row>36</xdr:row>
                    <xdr:rowOff>19050</xdr:rowOff>
                  </to>
                </anchor>
              </controlPr>
            </control>
          </mc:Choice>
        </mc:AlternateContent>
        <mc:AlternateContent xmlns:mc="http://schemas.openxmlformats.org/markup-compatibility/2006">
          <mc:Choice Requires="x14">
            <control shapeId="7238" r:id="rId71" name="Check Box 70">
              <controlPr defaultSize="0" autoFill="0" autoLine="0" autoPict="0">
                <anchor moveWithCells="1">
                  <from>
                    <xdr:col>10</xdr:col>
                    <xdr:colOff>76200</xdr:colOff>
                    <xdr:row>34</xdr:row>
                    <xdr:rowOff>200025</xdr:rowOff>
                  </from>
                  <to>
                    <xdr:col>11</xdr:col>
                    <xdr:colOff>0</xdr:colOff>
                    <xdr:row>36</xdr:row>
                    <xdr:rowOff>19050</xdr:rowOff>
                  </to>
                </anchor>
              </controlPr>
            </control>
          </mc:Choice>
        </mc:AlternateContent>
        <mc:AlternateContent xmlns:mc="http://schemas.openxmlformats.org/markup-compatibility/2006">
          <mc:Choice Requires="x14">
            <control shapeId="7239" r:id="rId72" name="Check Box 71">
              <controlPr defaultSize="0" autoFill="0" autoLine="0" autoPict="0">
                <anchor moveWithCells="1">
                  <from>
                    <xdr:col>7</xdr:col>
                    <xdr:colOff>47625</xdr:colOff>
                    <xdr:row>37</xdr:row>
                    <xdr:rowOff>200025</xdr:rowOff>
                  </from>
                  <to>
                    <xdr:col>7</xdr:col>
                    <xdr:colOff>257175</xdr:colOff>
                    <xdr:row>39</xdr:row>
                    <xdr:rowOff>19050</xdr:rowOff>
                  </to>
                </anchor>
              </controlPr>
            </control>
          </mc:Choice>
        </mc:AlternateContent>
        <mc:AlternateContent xmlns:mc="http://schemas.openxmlformats.org/markup-compatibility/2006">
          <mc:Choice Requires="x14">
            <control shapeId="7240" r:id="rId73" name="Check Box 72">
              <controlPr defaultSize="0" autoFill="0" autoLine="0" autoPict="0">
                <anchor moveWithCells="1">
                  <from>
                    <xdr:col>10</xdr:col>
                    <xdr:colOff>76200</xdr:colOff>
                    <xdr:row>37</xdr:row>
                    <xdr:rowOff>200025</xdr:rowOff>
                  </from>
                  <to>
                    <xdr:col>11</xdr:col>
                    <xdr:colOff>0</xdr:colOff>
                    <xdr:row>39</xdr:row>
                    <xdr:rowOff>19050</xdr:rowOff>
                  </to>
                </anchor>
              </controlPr>
            </control>
          </mc:Choice>
        </mc:AlternateContent>
        <mc:AlternateContent xmlns:mc="http://schemas.openxmlformats.org/markup-compatibility/2006">
          <mc:Choice Requires="x14">
            <control shapeId="7241" r:id="rId74" name="Check Box 73">
              <controlPr defaultSize="0" autoFill="0" autoLine="0" autoPict="0">
                <anchor moveWithCells="1">
                  <from>
                    <xdr:col>7</xdr:col>
                    <xdr:colOff>47625</xdr:colOff>
                    <xdr:row>37</xdr:row>
                    <xdr:rowOff>200025</xdr:rowOff>
                  </from>
                  <to>
                    <xdr:col>7</xdr:col>
                    <xdr:colOff>257175</xdr:colOff>
                    <xdr:row>39</xdr:row>
                    <xdr:rowOff>19050</xdr:rowOff>
                  </to>
                </anchor>
              </controlPr>
            </control>
          </mc:Choice>
        </mc:AlternateContent>
        <mc:AlternateContent xmlns:mc="http://schemas.openxmlformats.org/markup-compatibility/2006">
          <mc:Choice Requires="x14">
            <control shapeId="7242" r:id="rId75" name="Check Box 74">
              <controlPr defaultSize="0" autoFill="0" autoLine="0" autoPict="0">
                <anchor moveWithCells="1">
                  <from>
                    <xdr:col>10</xdr:col>
                    <xdr:colOff>76200</xdr:colOff>
                    <xdr:row>37</xdr:row>
                    <xdr:rowOff>200025</xdr:rowOff>
                  </from>
                  <to>
                    <xdr:col>11</xdr:col>
                    <xdr:colOff>0</xdr:colOff>
                    <xdr:row>39</xdr:row>
                    <xdr:rowOff>19050</xdr:rowOff>
                  </to>
                </anchor>
              </controlPr>
            </control>
          </mc:Choice>
        </mc:AlternateContent>
        <mc:AlternateContent xmlns:mc="http://schemas.openxmlformats.org/markup-compatibility/2006">
          <mc:Choice Requires="x14">
            <control shapeId="7243" r:id="rId76" name="Check Box 75">
              <controlPr defaultSize="0" autoFill="0" autoLine="0" autoPict="0">
                <anchor moveWithCells="1">
                  <from>
                    <xdr:col>7</xdr:col>
                    <xdr:colOff>47625</xdr:colOff>
                    <xdr:row>40</xdr:row>
                    <xdr:rowOff>200025</xdr:rowOff>
                  </from>
                  <to>
                    <xdr:col>7</xdr:col>
                    <xdr:colOff>257175</xdr:colOff>
                    <xdr:row>42</xdr:row>
                    <xdr:rowOff>19050</xdr:rowOff>
                  </to>
                </anchor>
              </controlPr>
            </control>
          </mc:Choice>
        </mc:AlternateContent>
        <mc:AlternateContent xmlns:mc="http://schemas.openxmlformats.org/markup-compatibility/2006">
          <mc:Choice Requires="x14">
            <control shapeId="7244" r:id="rId77" name="Check Box 76">
              <controlPr defaultSize="0" autoFill="0" autoLine="0" autoPict="0">
                <anchor moveWithCells="1">
                  <from>
                    <xdr:col>10</xdr:col>
                    <xdr:colOff>76200</xdr:colOff>
                    <xdr:row>40</xdr:row>
                    <xdr:rowOff>200025</xdr:rowOff>
                  </from>
                  <to>
                    <xdr:col>11</xdr:col>
                    <xdr:colOff>0</xdr:colOff>
                    <xdr:row>42</xdr:row>
                    <xdr:rowOff>19050</xdr:rowOff>
                  </to>
                </anchor>
              </controlPr>
            </control>
          </mc:Choice>
        </mc:AlternateContent>
        <mc:AlternateContent xmlns:mc="http://schemas.openxmlformats.org/markup-compatibility/2006">
          <mc:Choice Requires="x14">
            <control shapeId="7245" r:id="rId78" name="Check Box 77">
              <controlPr defaultSize="0" autoFill="0" autoLine="0" autoPict="0">
                <anchor moveWithCells="1">
                  <from>
                    <xdr:col>7</xdr:col>
                    <xdr:colOff>47625</xdr:colOff>
                    <xdr:row>40</xdr:row>
                    <xdr:rowOff>200025</xdr:rowOff>
                  </from>
                  <to>
                    <xdr:col>7</xdr:col>
                    <xdr:colOff>257175</xdr:colOff>
                    <xdr:row>42</xdr:row>
                    <xdr:rowOff>19050</xdr:rowOff>
                  </to>
                </anchor>
              </controlPr>
            </control>
          </mc:Choice>
        </mc:AlternateContent>
        <mc:AlternateContent xmlns:mc="http://schemas.openxmlformats.org/markup-compatibility/2006">
          <mc:Choice Requires="x14">
            <control shapeId="7246" r:id="rId79" name="Check Box 78">
              <controlPr defaultSize="0" autoFill="0" autoLine="0" autoPict="0">
                <anchor moveWithCells="1">
                  <from>
                    <xdr:col>10</xdr:col>
                    <xdr:colOff>76200</xdr:colOff>
                    <xdr:row>40</xdr:row>
                    <xdr:rowOff>200025</xdr:rowOff>
                  </from>
                  <to>
                    <xdr:col>11</xdr:col>
                    <xdr:colOff>0</xdr:colOff>
                    <xdr:row>42</xdr:row>
                    <xdr:rowOff>19050</xdr:rowOff>
                  </to>
                </anchor>
              </controlPr>
            </control>
          </mc:Choice>
        </mc:AlternateContent>
        <mc:AlternateContent xmlns:mc="http://schemas.openxmlformats.org/markup-compatibility/2006">
          <mc:Choice Requires="x14">
            <control shapeId="7251" r:id="rId80" name="Check Box 83">
              <controlPr defaultSize="0" autoFill="0" autoLine="0" autoPict="0">
                <anchor moveWithCells="1">
                  <from>
                    <xdr:col>7</xdr:col>
                    <xdr:colOff>47625</xdr:colOff>
                    <xdr:row>46</xdr:row>
                    <xdr:rowOff>200025</xdr:rowOff>
                  </from>
                  <to>
                    <xdr:col>7</xdr:col>
                    <xdr:colOff>257175</xdr:colOff>
                    <xdr:row>48</xdr:row>
                    <xdr:rowOff>19050</xdr:rowOff>
                  </to>
                </anchor>
              </controlPr>
            </control>
          </mc:Choice>
        </mc:AlternateContent>
        <mc:AlternateContent xmlns:mc="http://schemas.openxmlformats.org/markup-compatibility/2006">
          <mc:Choice Requires="x14">
            <control shapeId="7252" r:id="rId81" name="Check Box 84">
              <controlPr defaultSize="0" autoFill="0" autoLine="0" autoPict="0">
                <anchor moveWithCells="1">
                  <from>
                    <xdr:col>10</xdr:col>
                    <xdr:colOff>76200</xdr:colOff>
                    <xdr:row>46</xdr:row>
                    <xdr:rowOff>200025</xdr:rowOff>
                  </from>
                  <to>
                    <xdr:col>11</xdr:col>
                    <xdr:colOff>0</xdr:colOff>
                    <xdr:row>48</xdr:row>
                    <xdr:rowOff>19050</xdr:rowOff>
                  </to>
                </anchor>
              </controlPr>
            </control>
          </mc:Choice>
        </mc:AlternateContent>
        <mc:AlternateContent xmlns:mc="http://schemas.openxmlformats.org/markup-compatibility/2006">
          <mc:Choice Requires="x14">
            <control shapeId="7253" r:id="rId82" name="Check Box 85">
              <controlPr defaultSize="0" autoFill="0" autoLine="0" autoPict="0">
                <anchor moveWithCells="1">
                  <from>
                    <xdr:col>7</xdr:col>
                    <xdr:colOff>47625</xdr:colOff>
                    <xdr:row>46</xdr:row>
                    <xdr:rowOff>200025</xdr:rowOff>
                  </from>
                  <to>
                    <xdr:col>7</xdr:col>
                    <xdr:colOff>257175</xdr:colOff>
                    <xdr:row>48</xdr:row>
                    <xdr:rowOff>19050</xdr:rowOff>
                  </to>
                </anchor>
              </controlPr>
            </control>
          </mc:Choice>
        </mc:AlternateContent>
        <mc:AlternateContent xmlns:mc="http://schemas.openxmlformats.org/markup-compatibility/2006">
          <mc:Choice Requires="x14">
            <control shapeId="7254" r:id="rId83" name="Check Box 86">
              <controlPr defaultSize="0" autoFill="0" autoLine="0" autoPict="0">
                <anchor moveWithCells="1">
                  <from>
                    <xdr:col>10</xdr:col>
                    <xdr:colOff>76200</xdr:colOff>
                    <xdr:row>46</xdr:row>
                    <xdr:rowOff>200025</xdr:rowOff>
                  </from>
                  <to>
                    <xdr:col>11</xdr:col>
                    <xdr:colOff>0</xdr:colOff>
                    <xdr:row>48</xdr:row>
                    <xdr:rowOff>19050</xdr:rowOff>
                  </to>
                </anchor>
              </controlPr>
            </control>
          </mc:Choice>
        </mc:AlternateContent>
        <mc:AlternateContent xmlns:mc="http://schemas.openxmlformats.org/markup-compatibility/2006">
          <mc:Choice Requires="x14">
            <control shapeId="7255" r:id="rId84" name="Check Box 87">
              <controlPr defaultSize="0" autoFill="0" autoLine="0" autoPict="0">
                <anchor moveWithCells="1">
                  <from>
                    <xdr:col>7</xdr:col>
                    <xdr:colOff>47625</xdr:colOff>
                    <xdr:row>49</xdr:row>
                    <xdr:rowOff>200025</xdr:rowOff>
                  </from>
                  <to>
                    <xdr:col>7</xdr:col>
                    <xdr:colOff>257175</xdr:colOff>
                    <xdr:row>51</xdr:row>
                    <xdr:rowOff>19050</xdr:rowOff>
                  </to>
                </anchor>
              </controlPr>
            </control>
          </mc:Choice>
        </mc:AlternateContent>
        <mc:AlternateContent xmlns:mc="http://schemas.openxmlformats.org/markup-compatibility/2006">
          <mc:Choice Requires="x14">
            <control shapeId="7256" r:id="rId85" name="Check Box 88">
              <controlPr defaultSize="0" autoFill="0" autoLine="0" autoPict="0">
                <anchor moveWithCells="1">
                  <from>
                    <xdr:col>10</xdr:col>
                    <xdr:colOff>76200</xdr:colOff>
                    <xdr:row>49</xdr:row>
                    <xdr:rowOff>200025</xdr:rowOff>
                  </from>
                  <to>
                    <xdr:col>11</xdr:col>
                    <xdr:colOff>0</xdr:colOff>
                    <xdr:row>51</xdr:row>
                    <xdr:rowOff>19050</xdr:rowOff>
                  </to>
                </anchor>
              </controlPr>
            </control>
          </mc:Choice>
        </mc:AlternateContent>
        <mc:AlternateContent xmlns:mc="http://schemas.openxmlformats.org/markup-compatibility/2006">
          <mc:Choice Requires="x14">
            <control shapeId="7257" r:id="rId86" name="Check Box 89">
              <controlPr defaultSize="0" autoFill="0" autoLine="0" autoPict="0">
                <anchor moveWithCells="1">
                  <from>
                    <xdr:col>7</xdr:col>
                    <xdr:colOff>47625</xdr:colOff>
                    <xdr:row>49</xdr:row>
                    <xdr:rowOff>200025</xdr:rowOff>
                  </from>
                  <to>
                    <xdr:col>7</xdr:col>
                    <xdr:colOff>257175</xdr:colOff>
                    <xdr:row>51</xdr:row>
                    <xdr:rowOff>19050</xdr:rowOff>
                  </to>
                </anchor>
              </controlPr>
            </control>
          </mc:Choice>
        </mc:AlternateContent>
        <mc:AlternateContent xmlns:mc="http://schemas.openxmlformats.org/markup-compatibility/2006">
          <mc:Choice Requires="x14">
            <control shapeId="7258" r:id="rId87" name="Check Box 90">
              <controlPr defaultSize="0" autoFill="0" autoLine="0" autoPict="0">
                <anchor moveWithCells="1">
                  <from>
                    <xdr:col>10</xdr:col>
                    <xdr:colOff>76200</xdr:colOff>
                    <xdr:row>49</xdr:row>
                    <xdr:rowOff>200025</xdr:rowOff>
                  </from>
                  <to>
                    <xdr:col>11</xdr:col>
                    <xdr:colOff>0</xdr:colOff>
                    <xdr:row>51</xdr:row>
                    <xdr:rowOff>19050</xdr:rowOff>
                  </to>
                </anchor>
              </controlPr>
            </control>
          </mc:Choice>
        </mc:AlternateContent>
        <mc:AlternateContent xmlns:mc="http://schemas.openxmlformats.org/markup-compatibility/2006">
          <mc:Choice Requires="x14">
            <control shapeId="7259" r:id="rId88" name="Check Box 91">
              <controlPr defaultSize="0" autoFill="0" autoLine="0" autoPict="0">
                <anchor moveWithCells="1">
                  <from>
                    <xdr:col>7</xdr:col>
                    <xdr:colOff>47625</xdr:colOff>
                    <xdr:row>46</xdr:row>
                    <xdr:rowOff>200025</xdr:rowOff>
                  </from>
                  <to>
                    <xdr:col>7</xdr:col>
                    <xdr:colOff>257175</xdr:colOff>
                    <xdr:row>48</xdr:row>
                    <xdr:rowOff>19050</xdr:rowOff>
                  </to>
                </anchor>
              </controlPr>
            </control>
          </mc:Choice>
        </mc:AlternateContent>
        <mc:AlternateContent xmlns:mc="http://schemas.openxmlformats.org/markup-compatibility/2006">
          <mc:Choice Requires="x14">
            <control shapeId="7260" r:id="rId89" name="Check Box 92">
              <controlPr defaultSize="0" autoFill="0" autoLine="0" autoPict="0">
                <anchor moveWithCells="1">
                  <from>
                    <xdr:col>10</xdr:col>
                    <xdr:colOff>76200</xdr:colOff>
                    <xdr:row>46</xdr:row>
                    <xdr:rowOff>200025</xdr:rowOff>
                  </from>
                  <to>
                    <xdr:col>11</xdr:col>
                    <xdr:colOff>0</xdr:colOff>
                    <xdr:row>48</xdr:row>
                    <xdr:rowOff>19050</xdr:rowOff>
                  </to>
                </anchor>
              </controlPr>
            </control>
          </mc:Choice>
        </mc:AlternateContent>
        <mc:AlternateContent xmlns:mc="http://schemas.openxmlformats.org/markup-compatibility/2006">
          <mc:Choice Requires="x14">
            <control shapeId="7261" r:id="rId90" name="Check Box 93">
              <controlPr defaultSize="0" autoFill="0" autoLine="0" autoPict="0">
                <anchor moveWithCells="1">
                  <from>
                    <xdr:col>7</xdr:col>
                    <xdr:colOff>47625</xdr:colOff>
                    <xdr:row>46</xdr:row>
                    <xdr:rowOff>200025</xdr:rowOff>
                  </from>
                  <to>
                    <xdr:col>7</xdr:col>
                    <xdr:colOff>257175</xdr:colOff>
                    <xdr:row>48</xdr:row>
                    <xdr:rowOff>19050</xdr:rowOff>
                  </to>
                </anchor>
              </controlPr>
            </control>
          </mc:Choice>
        </mc:AlternateContent>
        <mc:AlternateContent xmlns:mc="http://schemas.openxmlformats.org/markup-compatibility/2006">
          <mc:Choice Requires="x14">
            <control shapeId="7262" r:id="rId91" name="Check Box 94">
              <controlPr defaultSize="0" autoFill="0" autoLine="0" autoPict="0">
                <anchor moveWithCells="1">
                  <from>
                    <xdr:col>10</xdr:col>
                    <xdr:colOff>76200</xdr:colOff>
                    <xdr:row>46</xdr:row>
                    <xdr:rowOff>200025</xdr:rowOff>
                  </from>
                  <to>
                    <xdr:col>11</xdr:col>
                    <xdr:colOff>0</xdr:colOff>
                    <xdr:row>48</xdr:row>
                    <xdr:rowOff>19050</xdr:rowOff>
                  </to>
                </anchor>
              </controlPr>
            </control>
          </mc:Choice>
        </mc:AlternateContent>
        <mc:AlternateContent xmlns:mc="http://schemas.openxmlformats.org/markup-compatibility/2006">
          <mc:Choice Requires="x14">
            <control shapeId="7263" r:id="rId92" name="Check Box 95">
              <controlPr defaultSize="0" autoFill="0" autoLine="0" autoPict="0">
                <anchor moveWithCells="1">
                  <from>
                    <xdr:col>7</xdr:col>
                    <xdr:colOff>47625</xdr:colOff>
                    <xdr:row>46</xdr:row>
                    <xdr:rowOff>200025</xdr:rowOff>
                  </from>
                  <to>
                    <xdr:col>7</xdr:col>
                    <xdr:colOff>257175</xdr:colOff>
                    <xdr:row>48</xdr:row>
                    <xdr:rowOff>19050</xdr:rowOff>
                  </to>
                </anchor>
              </controlPr>
            </control>
          </mc:Choice>
        </mc:AlternateContent>
        <mc:AlternateContent xmlns:mc="http://schemas.openxmlformats.org/markup-compatibility/2006">
          <mc:Choice Requires="x14">
            <control shapeId="7264" r:id="rId93" name="Check Box 96">
              <controlPr defaultSize="0" autoFill="0" autoLine="0" autoPict="0">
                <anchor moveWithCells="1">
                  <from>
                    <xdr:col>10</xdr:col>
                    <xdr:colOff>76200</xdr:colOff>
                    <xdr:row>46</xdr:row>
                    <xdr:rowOff>200025</xdr:rowOff>
                  </from>
                  <to>
                    <xdr:col>11</xdr:col>
                    <xdr:colOff>0</xdr:colOff>
                    <xdr:row>48</xdr:row>
                    <xdr:rowOff>19050</xdr:rowOff>
                  </to>
                </anchor>
              </controlPr>
            </control>
          </mc:Choice>
        </mc:AlternateContent>
        <mc:AlternateContent xmlns:mc="http://schemas.openxmlformats.org/markup-compatibility/2006">
          <mc:Choice Requires="x14">
            <control shapeId="7195" r:id="rId94" name="Check Box 27">
              <controlPr defaultSize="0" autoFill="0" autoLine="0" autoPict="0">
                <anchor moveWithCells="1">
                  <from>
                    <xdr:col>7</xdr:col>
                    <xdr:colOff>47625</xdr:colOff>
                    <xdr:row>43</xdr:row>
                    <xdr:rowOff>200025</xdr:rowOff>
                  </from>
                  <to>
                    <xdr:col>7</xdr:col>
                    <xdr:colOff>257175</xdr:colOff>
                    <xdr:row>45</xdr:row>
                    <xdr:rowOff>19050</xdr:rowOff>
                  </to>
                </anchor>
              </controlPr>
            </control>
          </mc:Choice>
        </mc:AlternateContent>
        <mc:AlternateContent xmlns:mc="http://schemas.openxmlformats.org/markup-compatibility/2006">
          <mc:Choice Requires="x14">
            <control shapeId="7196" r:id="rId95" name="Check Box 28">
              <controlPr defaultSize="0" autoFill="0" autoLine="0" autoPict="0">
                <anchor moveWithCells="1">
                  <from>
                    <xdr:col>10</xdr:col>
                    <xdr:colOff>76200</xdr:colOff>
                    <xdr:row>43</xdr:row>
                    <xdr:rowOff>200025</xdr:rowOff>
                  </from>
                  <to>
                    <xdr:col>11</xdr:col>
                    <xdr:colOff>0</xdr:colOff>
                    <xdr:row>45</xdr:row>
                    <xdr:rowOff>19050</xdr:rowOff>
                  </to>
                </anchor>
              </controlPr>
            </control>
          </mc:Choice>
        </mc:AlternateContent>
        <mc:AlternateContent xmlns:mc="http://schemas.openxmlformats.org/markup-compatibility/2006">
          <mc:Choice Requires="x14">
            <control shapeId="7247" r:id="rId96" name="Check Box 79">
              <controlPr defaultSize="0" autoFill="0" autoLine="0" autoPict="0">
                <anchor moveWithCells="1">
                  <from>
                    <xdr:col>7</xdr:col>
                    <xdr:colOff>47625</xdr:colOff>
                    <xdr:row>43</xdr:row>
                    <xdr:rowOff>200025</xdr:rowOff>
                  </from>
                  <to>
                    <xdr:col>7</xdr:col>
                    <xdr:colOff>257175</xdr:colOff>
                    <xdr:row>45</xdr:row>
                    <xdr:rowOff>19050</xdr:rowOff>
                  </to>
                </anchor>
              </controlPr>
            </control>
          </mc:Choice>
        </mc:AlternateContent>
        <mc:AlternateContent xmlns:mc="http://schemas.openxmlformats.org/markup-compatibility/2006">
          <mc:Choice Requires="x14">
            <control shapeId="7248" r:id="rId97" name="Check Box 80">
              <controlPr defaultSize="0" autoFill="0" autoLine="0" autoPict="0">
                <anchor moveWithCells="1">
                  <from>
                    <xdr:col>10</xdr:col>
                    <xdr:colOff>76200</xdr:colOff>
                    <xdr:row>43</xdr:row>
                    <xdr:rowOff>200025</xdr:rowOff>
                  </from>
                  <to>
                    <xdr:col>11</xdr:col>
                    <xdr:colOff>0</xdr:colOff>
                    <xdr:row>45</xdr:row>
                    <xdr:rowOff>19050</xdr:rowOff>
                  </to>
                </anchor>
              </controlPr>
            </control>
          </mc:Choice>
        </mc:AlternateContent>
        <mc:AlternateContent xmlns:mc="http://schemas.openxmlformats.org/markup-compatibility/2006">
          <mc:Choice Requires="x14">
            <control shapeId="7249" r:id="rId98" name="Check Box 81">
              <controlPr defaultSize="0" autoFill="0" autoLine="0" autoPict="0">
                <anchor moveWithCells="1">
                  <from>
                    <xdr:col>7</xdr:col>
                    <xdr:colOff>47625</xdr:colOff>
                    <xdr:row>43</xdr:row>
                    <xdr:rowOff>200025</xdr:rowOff>
                  </from>
                  <to>
                    <xdr:col>7</xdr:col>
                    <xdr:colOff>257175</xdr:colOff>
                    <xdr:row>45</xdr:row>
                    <xdr:rowOff>19050</xdr:rowOff>
                  </to>
                </anchor>
              </controlPr>
            </control>
          </mc:Choice>
        </mc:AlternateContent>
        <mc:AlternateContent xmlns:mc="http://schemas.openxmlformats.org/markup-compatibility/2006">
          <mc:Choice Requires="x14">
            <control shapeId="7250" r:id="rId99" name="Check Box 82">
              <controlPr defaultSize="0" autoFill="0" autoLine="0" autoPict="0">
                <anchor moveWithCells="1">
                  <from>
                    <xdr:col>10</xdr:col>
                    <xdr:colOff>76200</xdr:colOff>
                    <xdr:row>43</xdr:row>
                    <xdr:rowOff>200025</xdr:rowOff>
                  </from>
                  <to>
                    <xdr:col>11</xdr:col>
                    <xdr:colOff>0</xdr:colOff>
                    <xdr:row>45</xdr:row>
                    <xdr:rowOff>19050</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from>
                    <xdr:col>7</xdr:col>
                    <xdr:colOff>47625</xdr:colOff>
                    <xdr:row>49</xdr:row>
                    <xdr:rowOff>200025</xdr:rowOff>
                  </from>
                  <to>
                    <xdr:col>7</xdr:col>
                    <xdr:colOff>257175</xdr:colOff>
                    <xdr:row>51</xdr:row>
                    <xdr:rowOff>19050</xdr:rowOff>
                  </to>
                </anchor>
              </controlPr>
            </control>
          </mc:Choice>
        </mc:AlternateContent>
        <mc:AlternateContent xmlns:mc="http://schemas.openxmlformats.org/markup-compatibility/2006">
          <mc:Choice Requires="x14">
            <control shapeId="7266" r:id="rId101" name="Check Box 98">
              <controlPr defaultSize="0" autoFill="0" autoLine="0" autoPict="0">
                <anchor moveWithCells="1">
                  <from>
                    <xdr:col>10</xdr:col>
                    <xdr:colOff>76200</xdr:colOff>
                    <xdr:row>49</xdr:row>
                    <xdr:rowOff>200025</xdr:rowOff>
                  </from>
                  <to>
                    <xdr:col>11</xdr:col>
                    <xdr:colOff>0</xdr:colOff>
                    <xdr:row>51</xdr:row>
                    <xdr:rowOff>19050</xdr:rowOff>
                  </to>
                </anchor>
              </controlPr>
            </control>
          </mc:Choice>
        </mc:AlternateContent>
        <mc:AlternateContent xmlns:mc="http://schemas.openxmlformats.org/markup-compatibility/2006">
          <mc:Choice Requires="x14">
            <control shapeId="7267" r:id="rId102" name="Check Box 99">
              <controlPr defaultSize="0" autoFill="0" autoLine="0" autoPict="0">
                <anchor moveWithCells="1">
                  <from>
                    <xdr:col>7</xdr:col>
                    <xdr:colOff>47625</xdr:colOff>
                    <xdr:row>49</xdr:row>
                    <xdr:rowOff>200025</xdr:rowOff>
                  </from>
                  <to>
                    <xdr:col>7</xdr:col>
                    <xdr:colOff>257175</xdr:colOff>
                    <xdr:row>51</xdr:row>
                    <xdr:rowOff>19050</xdr:rowOff>
                  </to>
                </anchor>
              </controlPr>
            </control>
          </mc:Choice>
        </mc:AlternateContent>
        <mc:AlternateContent xmlns:mc="http://schemas.openxmlformats.org/markup-compatibility/2006">
          <mc:Choice Requires="x14">
            <control shapeId="7268" r:id="rId103" name="Check Box 100">
              <controlPr defaultSize="0" autoFill="0" autoLine="0" autoPict="0">
                <anchor moveWithCells="1">
                  <from>
                    <xdr:col>10</xdr:col>
                    <xdr:colOff>76200</xdr:colOff>
                    <xdr:row>49</xdr:row>
                    <xdr:rowOff>200025</xdr:rowOff>
                  </from>
                  <to>
                    <xdr:col>11</xdr:col>
                    <xdr:colOff>0</xdr:colOff>
                    <xdr:row>51</xdr:row>
                    <xdr:rowOff>19050</xdr:rowOff>
                  </to>
                </anchor>
              </controlPr>
            </control>
          </mc:Choice>
        </mc:AlternateContent>
        <mc:AlternateContent xmlns:mc="http://schemas.openxmlformats.org/markup-compatibility/2006">
          <mc:Choice Requires="x14">
            <control shapeId="7269" r:id="rId104" name="Check Box 101">
              <controlPr defaultSize="0" autoFill="0" autoLine="0" autoPict="0">
                <anchor moveWithCells="1">
                  <from>
                    <xdr:col>7</xdr:col>
                    <xdr:colOff>47625</xdr:colOff>
                    <xdr:row>49</xdr:row>
                    <xdr:rowOff>200025</xdr:rowOff>
                  </from>
                  <to>
                    <xdr:col>7</xdr:col>
                    <xdr:colOff>257175</xdr:colOff>
                    <xdr:row>51</xdr:row>
                    <xdr:rowOff>19050</xdr:rowOff>
                  </to>
                </anchor>
              </controlPr>
            </control>
          </mc:Choice>
        </mc:AlternateContent>
        <mc:AlternateContent xmlns:mc="http://schemas.openxmlformats.org/markup-compatibility/2006">
          <mc:Choice Requires="x14">
            <control shapeId="7270" r:id="rId105" name="Check Box 102">
              <controlPr defaultSize="0" autoFill="0" autoLine="0" autoPict="0">
                <anchor moveWithCells="1">
                  <from>
                    <xdr:col>10</xdr:col>
                    <xdr:colOff>76200</xdr:colOff>
                    <xdr:row>49</xdr:row>
                    <xdr:rowOff>200025</xdr:rowOff>
                  </from>
                  <to>
                    <xdr:col>11</xdr:col>
                    <xdr:colOff>0</xdr:colOff>
                    <xdr:row>51</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E13CA0FE2F07499D55B570AC1FB65F" ma:contentTypeVersion="4" ma:contentTypeDescription="新しいドキュメントを作成します。" ma:contentTypeScope="" ma:versionID="e21d4f43c2c03e28bbf968694be32a3f">
  <xsd:schema xmlns:xsd="http://www.w3.org/2001/XMLSchema" xmlns:xs="http://www.w3.org/2001/XMLSchema" xmlns:p="http://schemas.microsoft.com/office/2006/metadata/properties" xmlns:ns2="add1fb50-bcd5-4bdf-9621-7f507031e174" targetNamespace="http://schemas.microsoft.com/office/2006/metadata/properties" ma:root="true" ma:fieldsID="228676d736c7090947232712c7609ff8" ns2:_="">
    <xsd:import namespace="add1fb50-bcd5-4bdf-9621-7f507031e1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1fb50-bcd5-4bdf-9621-7f507031e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103008-17F9-4C9D-AEDA-44ABC52A46B3}">
  <ds:schemaRefs>
    <ds:schemaRef ds:uri="http://schemas.microsoft.com/sharepoint/v3/contenttype/forms"/>
  </ds:schemaRefs>
</ds:datastoreItem>
</file>

<file path=customXml/itemProps2.xml><?xml version="1.0" encoding="utf-8"?>
<ds:datastoreItem xmlns:ds="http://schemas.openxmlformats.org/officeDocument/2006/customXml" ds:itemID="{DB5C46D4-DCD7-4722-8430-E2232627EDCD}">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add1fb50-bcd5-4bdf-9621-7f507031e174"/>
    <ds:schemaRef ds:uri="http://purl.org/dc/dcmitype/"/>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5FEB3552-C493-4B0D-87F8-B4CD49DF3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1fb50-bcd5-4bdf-9621-7f507031e1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実績報告書（様式8）</vt:lpstr>
      <vt:lpstr>成果報告書（様式9）</vt:lpstr>
      <vt:lpstr>収支決算書（様式10）</vt:lpstr>
      <vt:lpstr>出納簿</vt:lpstr>
      <vt:lpstr>交通費明細書</vt:lpstr>
      <vt:lpstr>交通費明細書!Print_Area</vt:lpstr>
      <vt:lpstr>'実績報告書（様式8）'!Print_Area</vt:lpstr>
      <vt:lpstr>'収支決算書（様式10）'!Print_Area</vt:lpstr>
      <vt:lpstr>出納簿!Print_Area</vt:lpstr>
      <vt:lpstr>'成果報告書（様式9）'!Print_Area</vt:lpstr>
    </vt:vector>
  </TitlesOfParts>
  <Company>八王子市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TASHIRO</dc:creator>
  <cp:lastModifiedBy>峰　由貴</cp:lastModifiedBy>
  <cp:lastPrinted>2025-05-21T02:46:44Z</cp:lastPrinted>
  <dcterms:created xsi:type="dcterms:W3CDTF">2006-09-22T09:32:39Z</dcterms:created>
  <dcterms:modified xsi:type="dcterms:W3CDTF">2025-05-21T04:03:06Z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0x01010000E13CA0FE2F07499D55B570AC1FB65F</vt:lpwstr>
  </property>
</Properties>
</file>