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32" sheetId="1" r:id="rId1"/>
  </sheets>
  <definedNames>
    <definedName name="_xlnm.Print_Area" localSheetId="0">'32'!$A$1:$M$37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D34" i="1"/>
  <c r="M33" i="1"/>
  <c r="L33" i="1"/>
  <c r="K33" i="1"/>
  <c r="I33" i="1"/>
  <c r="H33" i="1"/>
  <c r="G33" i="1"/>
  <c r="F33" i="1"/>
  <c r="E33" i="1"/>
  <c r="C33" i="1"/>
  <c r="B33" i="1"/>
  <c r="J32" i="1"/>
  <c r="D32" i="1"/>
  <c r="J29" i="1"/>
  <c r="D29" i="1"/>
  <c r="J28" i="1"/>
  <c r="D28" i="1"/>
  <c r="J27" i="1"/>
  <c r="D27" i="1"/>
  <c r="J26" i="1"/>
  <c r="D26" i="1"/>
  <c r="J25" i="1"/>
  <c r="J33" i="1" s="1"/>
  <c r="D25" i="1"/>
  <c r="D33" i="1" s="1"/>
  <c r="J23" i="1"/>
  <c r="D23" i="1"/>
  <c r="J22" i="1"/>
  <c r="D22" i="1"/>
  <c r="J21" i="1"/>
  <c r="D21" i="1"/>
  <c r="J20" i="1"/>
  <c r="D20" i="1"/>
  <c r="J19" i="1"/>
  <c r="D19" i="1"/>
  <c r="J17" i="1"/>
  <c r="D17" i="1"/>
  <c r="J16" i="1"/>
  <c r="D16" i="1"/>
  <c r="J15" i="1"/>
  <c r="D15" i="1"/>
  <c r="J14" i="1"/>
  <c r="D14" i="1"/>
  <c r="J13" i="1"/>
  <c r="D13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<sst xmlns="http://schemas.openxmlformats.org/spreadsheetml/2006/main" count="41" uniqueCount="39">
  <si>
    <t xml:space="preserve">   32   労働力状態（8区分）、年齢（５歳階級）別15歳以上人口</t>
    <rPh sb="8" eb="11">
      <t>ロウドウリョク</t>
    </rPh>
    <rPh sb="11" eb="13">
      <t>ジョウタイ</t>
    </rPh>
    <rPh sb="15" eb="17">
      <t>クブン</t>
    </rPh>
    <rPh sb="27" eb="28">
      <t>ベツ</t>
    </rPh>
    <rPh sb="33" eb="35">
      <t>ジンコウ</t>
    </rPh>
    <phoneticPr fontId="3"/>
  </si>
  <si>
    <t xml:space="preserve">令和2年10月1日現在  </t>
    <rPh sb="0" eb="2">
      <t>レイワ</t>
    </rPh>
    <phoneticPr fontId="3"/>
  </si>
  <si>
    <t>年　　齢</t>
    <phoneticPr fontId="3"/>
  </si>
  <si>
    <t>総　数
※</t>
    <phoneticPr fontId="3"/>
  </si>
  <si>
    <t>労　働　力　人　口</t>
    <rPh sb="0" eb="1">
      <t>ロウ</t>
    </rPh>
    <rPh sb="2" eb="3">
      <t>ドウ</t>
    </rPh>
    <rPh sb="4" eb="5">
      <t>チカラ</t>
    </rPh>
    <rPh sb="6" eb="7">
      <t>ヒト</t>
    </rPh>
    <rPh sb="8" eb="9">
      <t>クチ</t>
    </rPh>
    <phoneticPr fontId="3"/>
  </si>
  <si>
    <t>非 労 働 力 人 口</t>
    <rPh sb="0" eb="1">
      <t>ヒ</t>
    </rPh>
    <rPh sb="2" eb="3">
      <t>ロウ</t>
    </rPh>
    <rPh sb="4" eb="5">
      <t>ドウ</t>
    </rPh>
    <rPh sb="6" eb="7">
      <t>チカラ</t>
    </rPh>
    <rPh sb="8" eb="9">
      <t>ヒト</t>
    </rPh>
    <rPh sb="10" eb="11">
      <t>クチ</t>
    </rPh>
    <phoneticPr fontId="3"/>
  </si>
  <si>
    <t>総　数</t>
    <rPh sb="0" eb="1">
      <t>フサ</t>
    </rPh>
    <rPh sb="2" eb="3">
      <t>カズ</t>
    </rPh>
    <phoneticPr fontId="3"/>
  </si>
  <si>
    <t>就　業　者</t>
    <rPh sb="0" eb="1">
      <t>ジュ</t>
    </rPh>
    <rPh sb="2" eb="3">
      <t>ギョウ</t>
    </rPh>
    <rPh sb="4" eb="5">
      <t>シャ</t>
    </rPh>
    <phoneticPr fontId="3"/>
  </si>
  <si>
    <t>完　全　　失業者</t>
    <rPh sb="0" eb="1">
      <t>カン</t>
    </rPh>
    <rPh sb="2" eb="3">
      <t>ゼン</t>
    </rPh>
    <rPh sb="5" eb="7">
      <t>シツギョウ</t>
    </rPh>
    <rPh sb="7" eb="8">
      <t>シャ</t>
    </rPh>
    <phoneticPr fontId="3"/>
  </si>
  <si>
    <t>家　事</t>
    <rPh sb="0" eb="1">
      <t>イエ</t>
    </rPh>
    <rPh sb="2" eb="3">
      <t>コト</t>
    </rPh>
    <phoneticPr fontId="3"/>
  </si>
  <si>
    <t>通　学</t>
    <rPh sb="0" eb="1">
      <t>ツウ</t>
    </rPh>
    <rPh sb="2" eb="3">
      <t>ガク</t>
    </rPh>
    <phoneticPr fontId="3"/>
  </si>
  <si>
    <t>その他</t>
    <rPh sb="2" eb="3">
      <t>タ</t>
    </rPh>
    <phoneticPr fontId="3"/>
  </si>
  <si>
    <t>主に仕事</t>
    <rPh sb="0" eb="1">
      <t>オモ</t>
    </rPh>
    <rPh sb="2" eb="4">
      <t>シゴト</t>
    </rPh>
    <phoneticPr fontId="3"/>
  </si>
  <si>
    <t>家事の　ほか仕事</t>
    <rPh sb="0" eb="2">
      <t>カジ</t>
    </rPh>
    <rPh sb="6" eb="8">
      <t>シゴト</t>
    </rPh>
    <phoneticPr fontId="3"/>
  </si>
  <si>
    <t>通学の　かたわら仕事</t>
    <rPh sb="0" eb="2">
      <t>ツウガク</t>
    </rPh>
    <rPh sb="8" eb="10">
      <t>シゴト</t>
    </rPh>
    <phoneticPr fontId="3"/>
  </si>
  <si>
    <t>休 業 者</t>
    <rPh sb="0" eb="1">
      <t>キュウ</t>
    </rPh>
    <rPh sb="2" eb="3">
      <t>ギョウ</t>
    </rPh>
    <rPh sb="4" eb="5">
      <t>モノ</t>
    </rPh>
    <phoneticPr fontId="3"/>
  </si>
  <si>
    <t>総   数</t>
    <rPh sb="0" eb="5">
      <t>ソウスウ</t>
    </rPh>
    <phoneticPr fontId="3"/>
  </si>
  <si>
    <t xml:space="preserve">　 15～19歳 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</si>
  <si>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</si>
  <si>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</si>
  <si>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</si>
  <si>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</si>
  <si>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　　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</si>
  <si>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</si>
  <si>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</si>
  <si>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</si>
  <si>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</si>
  <si>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</si>
  <si>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</si>
  <si>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</si>
  <si>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</si>
  <si>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</si>
  <si>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 xml:space="preserve">  85歳以上</t>
    <phoneticPr fontId="3"/>
  </si>
  <si>
    <t>（再掲）</t>
    <phoneticPr fontId="3"/>
  </si>
  <si>
    <t>65歳以上</t>
    <phoneticPr fontId="3"/>
  </si>
  <si>
    <t>65～74歳</t>
    <phoneticPr fontId="3"/>
  </si>
  <si>
    <t>75歳以上</t>
    <phoneticPr fontId="3"/>
  </si>
  <si>
    <t xml:space="preserve">  資料：「国勢調査報告」</t>
    <phoneticPr fontId="3"/>
  </si>
  <si>
    <t xml:space="preserve">      （注）※ 総数は、労働力状態不詳を含む。</t>
    <rPh sb="11" eb="13">
      <t>ソウスウ</t>
    </rPh>
    <rPh sb="15" eb="18">
      <t>ロウドウリョク</t>
    </rPh>
    <rPh sb="18" eb="20">
      <t>ジョウタイ</t>
    </rPh>
    <rPh sb="20" eb="22">
      <t>フショウ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</si>
</sst>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Alignment="1"/>
    <xf numFmtId="0" fontId="5" fillId="0" borderId="0" xfId="0" applyNumberFormat="1" applyFon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0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0" fontId="6" fillId="0" borderId="6" xfId="0" quotePrefix="1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9" xfId="0" quotePrefix="1" applyNumberFormat="1" applyFont="1" applyFill="1" applyBorder="1" applyAlignment="1" applyProtection="1">
      <alignment horizontal="center" vertical="center"/>
    </xf>
    <xf numFmtId="0" fontId="6" fillId="0" borderId="5" xfId="0" quotePrefix="1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justifyLastLine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 justifyLastLine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5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176" fontId="5" fillId="0" borderId="0" xfId="0" applyNumberFormat="1" applyFont="1"/>
    <xf numFmtId="49" fontId="6" fillId="0" borderId="17" xfId="0" applyNumberFormat="1" applyFont="1" applyFill="1" applyBorder="1" applyAlignment="1" applyProtection="1">
      <alignment horizontal="center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/>
    <xf numFmtId="37" fontId="6" fillId="0" borderId="0" xfId="1" quotePrefix="1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/>
    <xf numFmtId="176" fontId="5" fillId="0" borderId="0" xfId="0" applyNumberFormat="1" applyFont="1" applyFill="1"/>
    <xf numFmtId="177" fontId="6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49" fontId="6" fillId="0" borderId="18" xfId="0" applyNumberFormat="1" applyFont="1" applyFill="1" applyBorder="1" applyAlignment="1" applyProtection="1"/>
    <xf numFmtId="176" fontId="6" fillId="0" borderId="19" xfId="0" applyNumberFormat="1" applyFont="1" applyFill="1" applyBorder="1" applyAlignment="1" applyProtection="1"/>
    <xf numFmtId="176" fontId="6" fillId="0" borderId="20" xfId="0" applyNumberFormat="1" applyFont="1" applyFill="1" applyBorder="1" applyAlignment="1" applyProtection="1"/>
    <xf numFmtId="176" fontId="0" fillId="0" borderId="20" xfId="0" applyNumberFormat="1" applyBorder="1" applyAlignment="1"/>
    <xf numFmtId="176" fontId="6" fillId="0" borderId="0" xfId="0" applyNumberFormat="1" applyFont="1" applyFill="1" applyBorder="1" applyAlignment="1" applyProtection="1"/>
    <xf numFmtId="176" fontId="0" fillId="0" borderId="0" xfId="0" applyNumberFormat="1" applyAlignment="1"/>
    <xf numFmtId="49" fontId="5" fillId="0" borderId="0" xfId="0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tabSelected="1" zoomScaleNormal="100" workbookViewId="0">
      <selection sqref="A1:M1"/>
    </sheetView>
  </sheetViews>
  <sheetFormatPr defaultColWidth="9.109375" defaultRowHeight="13.25" x14ac:dyDescent="0.2"/>
  <cols>
    <col min="1" max="1" width="12.44140625" style="50" customWidth="1"/>
    <col min="2" max="6" width="10" style="40" customWidth="1"/>
    <col min="7" max="8" width="9.6640625" style="40" customWidth="1"/>
    <col min="9" max="9" width="10" style="32" customWidth="1"/>
    <col min="10" max="10" width="10" style="40" customWidth="1"/>
    <col min="11" max="11" width="9.88671875" style="32" customWidth="1"/>
    <col min="12" max="12" width="9.88671875" style="40" customWidth="1"/>
    <col min="13" max="13" width="9.88671875" style="32" customWidth="1"/>
    <col min="14" max="16384" width="9.109375" style="32"/>
  </cols>
  <sheetData>
    <row r="1" spans="1:13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3" customFormat="1" ht="4.5" customHeight="1" thickBot="1" x14ac:dyDescent="0.25">
      <c r="A3" s="6"/>
      <c r="B3" s="7"/>
      <c r="C3" s="7"/>
      <c r="D3" s="7"/>
      <c r="E3" s="7"/>
      <c r="F3" s="7"/>
      <c r="G3" s="7"/>
      <c r="H3" s="7"/>
      <c r="J3" s="7"/>
      <c r="L3" s="7"/>
    </row>
    <row r="4" spans="1:13" s="3" customFormat="1" ht="14.25" customHeight="1" x14ac:dyDescent="0.2">
      <c r="A4" s="8" t="s">
        <v>2</v>
      </c>
      <c r="B4" s="9" t="s">
        <v>3</v>
      </c>
      <c r="C4" s="10" t="s">
        <v>4</v>
      </c>
      <c r="D4" s="11"/>
      <c r="E4" s="11"/>
      <c r="F4" s="11"/>
      <c r="G4" s="11"/>
      <c r="H4" s="11"/>
      <c r="I4" s="12"/>
      <c r="J4" s="10" t="s">
        <v>5</v>
      </c>
      <c r="K4" s="13"/>
      <c r="L4" s="13"/>
      <c r="M4" s="13"/>
    </row>
    <row r="5" spans="1:13" s="3" customFormat="1" ht="14.25" customHeight="1" x14ac:dyDescent="0.2">
      <c r="A5" s="14"/>
      <c r="B5" s="15"/>
      <c r="C5" s="16" t="s">
        <v>6</v>
      </c>
      <c r="D5" s="17" t="s">
        <v>7</v>
      </c>
      <c r="E5" s="18"/>
      <c r="F5" s="18"/>
      <c r="G5" s="18"/>
      <c r="H5" s="19"/>
      <c r="I5" s="20" t="s">
        <v>8</v>
      </c>
      <c r="J5" s="20" t="s">
        <v>6</v>
      </c>
      <c r="K5" s="20" t="s">
        <v>9</v>
      </c>
      <c r="L5" s="20" t="s">
        <v>10</v>
      </c>
      <c r="M5" s="21" t="s">
        <v>11</v>
      </c>
    </row>
    <row r="6" spans="1:13" s="3" customFormat="1" ht="12.85" customHeight="1" x14ac:dyDescent="0.2">
      <c r="A6" s="14"/>
      <c r="B6" s="15"/>
      <c r="C6" s="22"/>
      <c r="D6" s="22" t="s">
        <v>6</v>
      </c>
      <c r="E6" s="23" t="s">
        <v>12</v>
      </c>
      <c r="F6" s="24" t="s">
        <v>13</v>
      </c>
      <c r="G6" s="24" t="s">
        <v>14</v>
      </c>
      <c r="H6" s="23" t="s">
        <v>15</v>
      </c>
      <c r="I6" s="24"/>
      <c r="J6" s="24"/>
      <c r="K6" s="24"/>
      <c r="L6" s="24"/>
      <c r="M6" s="25"/>
    </row>
    <row r="7" spans="1:13" s="3" customFormat="1" ht="12.85" customHeight="1" x14ac:dyDescent="0.2">
      <c r="A7" s="14"/>
      <c r="B7" s="15"/>
      <c r="C7" s="22"/>
      <c r="D7" s="22"/>
      <c r="E7" s="23"/>
      <c r="F7" s="24"/>
      <c r="G7" s="24"/>
      <c r="H7" s="23"/>
      <c r="I7" s="24"/>
      <c r="J7" s="24"/>
      <c r="K7" s="24"/>
      <c r="L7" s="24"/>
      <c r="M7" s="25"/>
    </row>
    <row r="8" spans="1:13" s="3" customFormat="1" ht="12.85" customHeight="1" x14ac:dyDescent="0.2">
      <c r="A8" s="14"/>
      <c r="B8" s="15"/>
      <c r="C8" s="22"/>
      <c r="D8" s="22"/>
      <c r="E8" s="23"/>
      <c r="F8" s="24"/>
      <c r="G8" s="24"/>
      <c r="H8" s="23"/>
      <c r="I8" s="24"/>
      <c r="J8" s="24"/>
      <c r="K8" s="24"/>
      <c r="L8" s="24"/>
      <c r="M8" s="25"/>
    </row>
    <row r="9" spans="1:13" s="3" customFormat="1" ht="12.85" customHeight="1" x14ac:dyDescent="0.2">
      <c r="A9" s="14"/>
      <c r="B9" s="15"/>
      <c r="C9" s="26"/>
      <c r="D9" s="26"/>
      <c r="E9" s="27"/>
      <c r="F9" s="28"/>
      <c r="G9" s="28"/>
      <c r="H9" s="27"/>
      <c r="I9" s="28"/>
      <c r="J9" s="28"/>
      <c r="K9" s="28"/>
      <c r="L9" s="28"/>
      <c r="M9" s="29"/>
    </row>
    <row r="10" spans="1:13" ht="6.95" customHeight="1" x14ac:dyDescent="0.2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ht="12.85" customHeight="1" x14ac:dyDescent="0.2">
      <c r="A11" s="33" t="s">
        <v>16</v>
      </c>
      <c r="B11" s="34">
        <f>SUM(B13:B29)</f>
        <v>498397</v>
      </c>
      <c r="C11" s="34">
        <f t="shared" ref="C11:M11" si="0">SUM(C13:C29)</f>
        <v>250037</v>
      </c>
      <c r="D11" s="35">
        <f>SUM(D13:D29)</f>
        <v>239245</v>
      </c>
      <c r="E11" s="34">
        <f t="shared" si="0"/>
        <v>189025</v>
      </c>
      <c r="F11" s="35">
        <f t="shared" si="0"/>
        <v>33142</v>
      </c>
      <c r="G11" s="36">
        <f t="shared" si="0"/>
        <v>10371</v>
      </c>
      <c r="H11" s="35">
        <f t="shared" si="0"/>
        <v>6707</v>
      </c>
      <c r="I11" s="36">
        <f t="shared" si="0"/>
        <v>10792</v>
      </c>
      <c r="J11" s="35">
        <f t="shared" si="0"/>
        <v>172210</v>
      </c>
      <c r="K11" s="34">
        <f t="shared" si="0"/>
        <v>61727</v>
      </c>
      <c r="L11" s="35">
        <f t="shared" si="0"/>
        <v>31185</v>
      </c>
      <c r="M11" s="35">
        <f t="shared" si="0"/>
        <v>79298</v>
      </c>
    </row>
    <row r="12" spans="1:13" ht="12.85" customHeight="1" x14ac:dyDescent="0.2">
      <c r="A12" s="37"/>
      <c r="B12" s="38"/>
      <c r="C12" s="38"/>
      <c r="D12" s="35"/>
      <c r="E12" s="38"/>
      <c r="F12" s="35"/>
      <c r="G12" s="38"/>
      <c r="H12" s="35"/>
      <c r="I12" s="38"/>
      <c r="J12" s="35"/>
      <c r="K12" s="38"/>
      <c r="L12" s="35"/>
      <c r="M12" s="39"/>
    </row>
    <row r="13" spans="1:13" s="40" customFormat="1" ht="12.85" customHeight="1" x14ac:dyDescent="0.2">
      <c r="A13" s="33" t="s">
        <v>17</v>
      </c>
      <c r="B13" s="34">
        <v>30440</v>
      </c>
      <c r="C13" s="34">
        <v>5031</v>
      </c>
      <c r="D13" s="35">
        <f>SUM(E13:H13)</f>
        <v>4634</v>
      </c>
      <c r="E13" s="34">
        <v>972</v>
      </c>
      <c r="F13" s="34">
        <v>132</v>
      </c>
      <c r="G13" s="34">
        <v>3393</v>
      </c>
      <c r="H13" s="34">
        <v>137</v>
      </c>
      <c r="I13" s="34">
        <v>397</v>
      </c>
      <c r="J13" s="34">
        <f t="shared" ref="J13:J34" si="1">SUM(K13:M13)</f>
        <v>20711</v>
      </c>
      <c r="K13" s="34">
        <v>195</v>
      </c>
      <c r="L13" s="34">
        <v>20010</v>
      </c>
      <c r="M13" s="34">
        <v>506</v>
      </c>
    </row>
    <row r="14" spans="1:13" s="40" customFormat="1" ht="12.85" customHeight="1" x14ac:dyDescent="0.2">
      <c r="A14" s="33" t="s">
        <v>18</v>
      </c>
      <c r="B14" s="34">
        <v>39937</v>
      </c>
      <c r="C14" s="34">
        <v>19933</v>
      </c>
      <c r="D14" s="35">
        <f>SUM(E14:H14)</f>
        <v>18551</v>
      </c>
      <c r="E14" s="34">
        <v>10959</v>
      </c>
      <c r="F14" s="34">
        <v>547</v>
      </c>
      <c r="G14" s="34">
        <v>6492</v>
      </c>
      <c r="H14" s="34">
        <v>553</v>
      </c>
      <c r="I14" s="34">
        <v>1382</v>
      </c>
      <c r="J14" s="34">
        <f t="shared" si="1"/>
        <v>11475</v>
      </c>
      <c r="K14" s="34">
        <v>601</v>
      </c>
      <c r="L14" s="34">
        <v>10209</v>
      </c>
      <c r="M14" s="34">
        <v>665</v>
      </c>
    </row>
    <row r="15" spans="1:13" s="40" customFormat="1" ht="12.85" customHeight="1" x14ac:dyDescent="0.2">
      <c r="A15" s="33" t="s">
        <v>19</v>
      </c>
      <c r="B15" s="34">
        <v>26986</v>
      </c>
      <c r="C15" s="34">
        <v>17946</v>
      </c>
      <c r="D15" s="35">
        <f>SUM(E15:H15)</f>
        <v>16763</v>
      </c>
      <c r="E15" s="34">
        <v>15401</v>
      </c>
      <c r="F15" s="34">
        <v>625</v>
      </c>
      <c r="G15" s="34">
        <v>284</v>
      </c>
      <c r="H15" s="34">
        <v>453</v>
      </c>
      <c r="I15" s="34">
        <v>1183</v>
      </c>
      <c r="J15" s="34">
        <f t="shared" si="1"/>
        <v>2080</v>
      </c>
      <c r="K15" s="34">
        <v>1003</v>
      </c>
      <c r="L15" s="34">
        <v>635</v>
      </c>
      <c r="M15" s="34">
        <v>442</v>
      </c>
    </row>
    <row r="16" spans="1:13" s="40" customFormat="1" ht="12.85" customHeight="1" x14ac:dyDescent="0.2">
      <c r="A16" s="33" t="s">
        <v>20</v>
      </c>
      <c r="B16" s="34">
        <v>26589</v>
      </c>
      <c r="C16" s="34">
        <v>17548</v>
      </c>
      <c r="D16" s="35">
        <f>SUM(E16:H16)</f>
        <v>16584</v>
      </c>
      <c r="E16" s="34">
        <v>14725</v>
      </c>
      <c r="F16" s="34">
        <v>1109</v>
      </c>
      <c r="G16" s="34">
        <v>82</v>
      </c>
      <c r="H16" s="34">
        <v>668</v>
      </c>
      <c r="I16" s="34">
        <v>964</v>
      </c>
      <c r="J16" s="34">
        <f t="shared" si="1"/>
        <v>2649</v>
      </c>
      <c r="K16" s="34">
        <v>2011</v>
      </c>
      <c r="L16" s="34">
        <v>155</v>
      </c>
      <c r="M16" s="34">
        <v>483</v>
      </c>
    </row>
    <row r="17" spans="1:15" s="40" customFormat="1" ht="12.85" customHeight="1" x14ac:dyDescent="0.2">
      <c r="A17" s="33" t="s">
        <v>21</v>
      </c>
      <c r="B17" s="34">
        <v>30584</v>
      </c>
      <c r="C17" s="34">
        <v>20363</v>
      </c>
      <c r="D17" s="35">
        <f>SUM(E17:H17)</f>
        <v>19469</v>
      </c>
      <c r="E17" s="34">
        <v>16969</v>
      </c>
      <c r="F17" s="34">
        <v>1908</v>
      </c>
      <c r="G17" s="34">
        <v>33</v>
      </c>
      <c r="H17" s="34">
        <v>559</v>
      </c>
      <c r="I17" s="34">
        <v>894</v>
      </c>
      <c r="J17" s="34">
        <f t="shared" si="1"/>
        <v>3394</v>
      </c>
      <c r="K17" s="34">
        <v>2730</v>
      </c>
      <c r="L17" s="34">
        <v>59</v>
      </c>
      <c r="M17" s="34">
        <v>605</v>
      </c>
      <c r="O17" s="40" t="s">
        <v>22</v>
      </c>
    </row>
    <row r="18" spans="1:15" s="40" customFormat="1" ht="12.85" customHeight="1" x14ac:dyDescent="0.2">
      <c r="A18" s="33"/>
      <c r="B18" s="34"/>
      <c r="C18" s="34"/>
      <c r="D18" s="35"/>
      <c r="E18" s="34"/>
      <c r="F18" s="34"/>
      <c r="G18" s="41"/>
      <c r="H18" s="41"/>
      <c r="I18" s="41"/>
      <c r="J18" s="41"/>
      <c r="K18" s="41"/>
      <c r="L18" s="41"/>
      <c r="M18" s="41"/>
    </row>
    <row r="19" spans="1:15" s="40" customFormat="1" ht="12.85" customHeight="1" x14ac:dyDescent="0.2">
      <c r="A19" s="33" t="s">
        <v>23</v>
      </c>
      <c r="B19" s="34">
        <v>36816</v>
      </c>
      <c r="C19" s="34">
        <v>25294</v>
      </c>
      <c r="D19" s="35">
        <f>SUM(E19:H19)</f>
        <v>24300</v>
      </c>
      <c r="E19" s="34">
        <v>20700</v>
      </c>
      <c r="F19" s="34">
        <v>3172</v>
      </c>
      <c r="G19" s="41">
        <v>25</v>
      </c>
      <c r="H19" s="34">
        <v>403</v>
      </c>
      <c r="I19" s="34">
        <v>994</v>
      </c>
      <c r="J19" s="34">
        <f t="shared" si="1"/>
        <v>3844</v>
      </c>
      <c r="K19" s="34">
        <v>3050</v>
      </c>
      <c r="L19" s="34">
        <v>28</v>
      </c>
      <c r="M19" s="34">
        <v>766</v>
      </c>
    </row>
    <row r="20" spans="1:15" s="40" customFormat="1" ht="12.85" customHeight="1" x14ac:dyDescent="0.2">
      <c r="A20" s="33" t="s">
        <v>24</v>
      </c>
      <c r="B20" s="34">
        <v>45034</v>
      </c>
      <c r="C20" s="34">
        <v>32016</v>
      </c>
      <c r="D20" s="35">
        <f>SUM(E20:H20)</f>
        <v>30860</v>
      </c>
      <c r="E20" s="34">
        <v>25800</v>
      </c>
      <c r="F20" s="34">
        <v>4598</v>
      </c>
      <c r="G20" s="41">
        <v>22</v>
      </c>
      <c r="H20" s="34">
        <v>440</v>
      </c>
      <c r="I20" s="34">
        <v>1156</v>
      </c>
      <c r="J20" s="34">
        <f t="shared" si="1"/>
        <v>4754</v>
      </c>
      <c r="K20" s="34">
        <v>3675</v>
      </c>
      <c r="L20" s="34">
        <v>31</v>
      </c>
      <c r="M20" s="34">
        <v>1048</v>
      </c>
    </row>
    <row r="21" spans="1:15" s="40" customFormat="1" ht="12.85" customHeight="1" x14ac:dyDescent="0.2">
      <c r="A21" s="33" t="s">
        <v>25</v>
      </c>
      <c r="B21" s="34">
        <v>41612</v>
      </c>
      <c r="C21" s="34">
        <v>29818</v>
      </c>
      <c r="D21" s="35">
        <f>SUM(E21:H21)</f>
        <v>28823</v>
      </c>
      <c r="E21" s="34">
        <v>23880</v>
      </c>
      <c r="F21" s="34">
        <v>4465</v>
      </c>
      <c r="G21" s="41">
        <v>16</v>
      </c>
      <c r="H21" s="34">
        <v>462</v>
      </c>
      <c r="I21" s="34">
        <v>995</v>
      </c>
      <c r="J21" s="34">
        <f t="shared" si="1"/>
        <v>4955</v>
      </c>
      <c r="K21" s="34">
        <v>3814</v>
      </c>
      <c r="L21" s="34">
        <v>11</v>
      </c>
      <c r="M21" s="34">
        <v>1130</v>
      </c>
    </row>
    <row r="22" spans="1:15" s="40" customFormat="1" ht="12.85" customHeight="1" x14ac:dyDescent="0.2">
      <c r="A22" s="33" t="s">
        <v>26</v>
      </c>
      <c r="B22" s="34">
        <v>36076</v>
      </c>
      <c r="C22" s="34">
        <v>25953</v>
      </c>
      <c r="D22" s="35">
        <f>SUM(E22:H22)</f>
        <v>25104</v>
      </c>
      <c r="E22" s="34">
        <v>20618</v>
      </c>
      <c r="F22" s="34">
        <v>4003</v>
      </c>
      <c r="G22" s="41">
        <v>6</v>
      </c>
      <c r="H22" s="34">
        <v>477</v>
      </c>
      <c r="I22" s="34">
        <v>849</v>
      </c>
      <c r="J22" s="34">
        <f t="shared" si="1"/>
        <v>5455</v>
      </c>
      <c r="K22" s="34">
        <v>4181</v>
      </c>
      <c r="L22" s="34">
        <v>10</v>
      </c>
      <c r="M22" s="34">
        <v>1264</v>
      </c>
    </row>
    <row r="23" spans="1:15" s="40" customFormat="1" ht="12.85" customHeight="1" x14ac:dyDescent="0.2">
      <c r="A23" s="33" t="s">
        <v>27</v>
      </c>
      <c r="B23" s="34">
        <v>30819</v>
      </c>
      <c r="C23" s="34">
        <v>19957</v>
      </c>
      <c r="D23" s="35">
        <f>SUM(E23:H23)</f>
        <v>19209</v>
      </c>
      <c r="E23" s="34">
        <v>15372</v>
      </c>
      <c r="F23" s="34">
        <v>3405</v>
      </c>
      <c r="G23" s="41">
        <v>5</v>
      </c>
      <c r="H23" s="34">
        <v>427</v>
      </c>
      <c r="I23" s="34">
        <v>748</v>
      </c>
      <c r="J23" s="34">
        <f t="shared" si="1"/>
        <v>7935</v>
      </c>
      <c r="K23" s="34">
        <v>5466</v>
      </c>
      <c r="L23" s="34">
        <v>6</v>
      </c>
      <c r="M23" s="34">
        <v>2463</v>
      </c>
    </row>
    <row r="24" spans="1:15" s="40" customFormat="1" ht="12.85" customHeight="1" x14ac:dyDescent="0.2">
      <c r="A24" s="33"/>
      <c r="B24" s="34"/>
      <c r="C24" s="34"/>
      <c r="D24" s="35"/>
      <c r="E24" s="34"/>
      <c r="F24" s="34"/>
      <c r="G24" s="41"/>
      <c r="H24" s="34"/>
      <c r="I24" s="34"/>
      <c r="J24" s="34"/>
      <c r="K24" s="34"/>
      <c r="L24" s="34"/>
      <c r="M24" s="34"/>
    </row>
    <row r="25" spans="1:15" s="40" customFormat="1" ht="12.85" customHeight="1" x14ac:dyDescent="0.2">
      <c r="A25" s="33" t="s">
        <v>28</v>
      </c>
      <c r="B25" s="34">
        <v>34151</v>
      </c>
      <c r="C25" s="34">
        <v>15662</v>
      </c>
      <c r="D25" s="35">
        <f>SUM(E25:H25)</f>
        <v>15003</v>
      </c>
      <c r="E25" s="34">
        <v>10907</v>
      </c>
      <c r="F25" s="34">
        <v>3575</v>
      </c>
      <c r="G25" s="41">
        <v>9</v>
      </c>
      <c r="H25" s="34">
        <v>512</v>
      </c>
      <c r="I25" s="34">
        <v>659</v>
      </c>
      <c r="J25" s="34">
        <f t="shared" si="1"/>
        <v>15962</v>
      </c>
      <c r="K25" s="34">
        <v>8092</v>
      </c>
      <c r="L25" s="34">
        <v>7</v>
      </c>
      <c r="M25" s="34">
        <v>7863</v>
      </c>
    </row>
    <row r="26" spans="1:15" s="40" customFormat="1" ht="12.85" customHeight="1" x14ac:dyDescent="0.2">
      <c r="A26" s="33" t="s">
        <v>29</v>
      </c>
      <c r="B26" s="34">
        <v>40099</v>
      </c>
      <c r="C26" s="34">
        <v>12367</v>
      </c>
      <c r="D26" s="35">
        <f>SUM(E26:H26)</f>
        <v>11993</v>
      </c>
      <c r="E26" s="34">
        <v>8139</v>
      </c>
      <c r="F26" s="34">
        <v>3149</v>
      </c>
      <c r="G26" s="41">
        <v>3</v>
      </c>
      <c r="H26" s="34">
        <v>702</v>
      </c>
      <c r="I26" s="34">
        <v>374</v>
      </c>
      <c r="J26" s="34">
        <f t="shared" si="1"/>
        <v>24960</v>
      </c>
      <c r="K26" s="34">
        <v>9951</v>
      </c>
      <c r="L26" s="34">
        <v>7</v>
      </c>
      <c r="M26" s="34">
        <v>15002</v>
      </c>
    </row>
    <row r="27" spans="1:15" s="40" customFormat="1" ht="12.85" customHeight="1" x14ac:dyDescent="0.2">
      <c r="A27" s="33" t="s">
        <v>30</v>
      </c>
      <c r="B27" s="34">
        <v>32543</v>
      </c>
      <c r="C27" s="34">
        <v>5305</v>
      </c>
      <c r="D27" s="35">
        <f>SUM(E27:H27)</f>
        <v>5163</v>
      </c>
      <c r="E27" s="34">
        <v>3150</v>
      </c>
      <c r="F27" s="34">
        <v>1548</v>
      </c>
      <c r="G27" s="41">
        <v>1</v>
      </c>
      <c r="H27" s="34">
        <v>464</v>
      </c>
      <c r="I27" s="34">
        <v>142</v>
      </c>
      <c r="J27" s="34">
        <f t="shared" si="1"/>
        <v>24608</v>
      </c>
      <c r="K27" s="34">
        <v>8128</v>
      </c>
      <c r="L27" s="34">
        <v>4</v>
      </c>
      <c r="M27" s="34">
        <v>16476</v>
      </c>
    </row>
    <row r="28" spans="1:15" s="40" customFormat="1" ht="12.85" customHeight="1" x14ac:dyDescent="0.2">
      <c r="A28" s="33" t="s">
        <v>31</v>
      </c>
      <c r="B28" s="34">
        <v>23613</v>
      </c>
      <c r="C28" s="34">
        <v>1986</v>
      </c>
      <c r="D28" s="35">
        <f>SUM(E28:H28)</f>
        <v>1944</v>
      </c>
      <c r="E28" s="34">
        <v>1034</v>
      </c>
      <c r="F28" s="34">
        <v>633</v>
      </c>
      <c r="G28" s="41">
        <v>0</v>
      </c>
      <c r="H28" s="34">
        <v>277</v>
      </c>
      <c r="I28" s="34">
        <v>42</v>
      </c>
      <c r="J28" s="34">
        <f t="shared" si="1"/>
        <v>19355</v>
      </c>
      <c r="K28" s="34">
        <v>5219</v>
      </c>
      <c r="L28" s="34">
        <v>8</v>
      </c>
      <c r="M28" s="34">
        <v>14128</v>
      </c>
    </row>
    <row r="29" spans="1:15" s="40" customFormat="1" ht="12.85" customHeight="1" x14ac:dyDescent="0.2">
      <c r="A29" s="33" t="s">
        <v>32</v>
      </c>
      <c r="B29" s="34">
        <v>23098</v>
      </c>
      <c r="C29" s="34">
        <v>858</v>
      </c>
      <c r="D29" s="35">
        <f>SUM(E29:H29)</f>
        <v>845</v>
      </c>
      <c r="E29" s="34">
        <v>399</v>
      </c>
      <c r="F29" s="34">
        <v>273</v>
      </c>
      <c r="G29" s="41">
        <v>0</v>
      </c>
      <c r="H29" s="34">
        <v>173</v>
      </c>
      <c r="I29" s="34">
        <v>13</v>
      </c>
      <c r="J29" s="34">
        <f t="shared" si="1"/>
        <v>20073</v>
      </c>
      <c r="K29" s="34">
        <v>3611</v>
      </c>
      <c r="L29" s="34">
        <v>5</v>
      </c>
      <c r="M29" s="34">
        <v>16457</v>
      </c>
    </row>
    <row r="30" spans="1:15" s="40" customFormat="1" ht="12.85" customHeight="1" x14ac:dyDescent="0.2">
      <c r="A30" s="33"/>
      <c r="B30" s="34"/>
      <c r="C30" s="34"/>
      <c r="D30" s="35"/>
      <c r="E30" s="34"/>
      <c r="F30" s="34"/>
      <c r="G30" s="41"/>
      <c r="H30" s="34"/>
      <c r="I30" s="34"/>
      <c r="J30" s="34"/>
      <c r="K30" s="34"/>
      <c r="L30" s="34"/>
      <c r="M30" s="34"/>
    </row>
    <row r="31" spans="1:15" s="40" customFormat="1" ht="12.85" customHeight="1" x14ac:dyDescent="0.2">
      <c r="A31" s="33" t="s">
        <v>33</v>
      </c>
      <c r="B31" s="38"/>
      <c r="C31" s="34"/>
      <c r="D31" s="35"/>
      <c r="E31" s="38"/>
      <c r="F31" s="38"/>
      <c r="G31" s="42"/>
      <c r="H31" s="38"/>
      <c r="I31" s="38"/>
      <c r="J31" s="34"/>
      <c r="K31" s="38"/>
      <c r="L31" s="38"/>
      <c r="M31" s="38"/>
    </row>
    <row r="32" spans="1:15" s="40" customFormat="1" ht="12.85" customHeight="1" x14ac:dyDescent="0.2">
      <c r="A32" s="33" t="s">
        <v>34</v>
      </c>
      <c r="B32" s="34">
        <v>153504</v>
      </c>
      <c r="C32" s="34">
        <v>36178</v>
      </c>
      <c r="D32" s="35">
        <f>SUM(E32:H32)</f>
        <v>34948</v>
      </c>
      <c r="E32" s="34">
        <v>23629</v>
      </c>
      <c r="F32" s="34">
        <v>9178</v>
      </c>
      <c r="G32" s="41">
        <v>13</v>
      </c>
      <c r="H32" s="34">
        <v>2128</v>
      </c>
      <c r="I32" s="34">
        <v>1230</v>
      </c>
      <c r="J32" s="34">
        <f t="shared" si="1"/>
        <v>104958</v>
      </c>
      <c r="K32" s="34">
        <v>35001</v>
      </c>
      <c r="L32" s="34">
        <v>31</v>
      </c>
      <c r="M32" s="34">
        <v>69926</v>
      </c>
    </row>
    <row r="33" spans="1:13" s="40" customFormat="1" ht="12.85" customHeight="1" x14ac:dyDescent="0.2">
      <c r="A33" s="33" t="s">
        <v>35</v>
      </c>
      <c r="B33" s="43">
        <f t="shared" ref="B33:C33" si="2">B25+B26</f>
        <v>74250</v>
      </c>
      <c r="C33" s="43">
        <f t="shared" si="2"/>
        <v>28029</v>
      </c>
      <c r="D33" s="43">
        <f>D25+D26</f>
        <v>26996</v>
      </c>
      <c r="E33" s="43">
        <f t="shared" ref="E33:M33" si="3">E25+E26</f>
        <v>19046</v>
      </c>
      <c r="F33" s="43">
        <f t="shared" si="3"/>
        <v>6724</v>
      </c>
      <c r="G33" s="43">
        <f>G25+G26</f>
        <v>12</v>
      </c>
      <c r="H33" s="43">
        <f t="shared" si="3"/>
        <v>1214</v>
      </c>
      <c r="I33" s="43">
        <f t="shared" si="3"/>
        <v>1033</v>
      </c>
      <c r="J33" s="43">
        <f>J25+J26</f>
        <v>40922</v>
      </c>
      <c r="K33" s="43">
        <f t="shared" si="3"/>
        <v>18043</v>
      </c>
      <c r="L33" s="43">
        <f t="shared" si="3"/>
        <v>14</v>
      </c>
      <c r="M33" s="43">
        <f t="shared" si="3"/>
        <v>22865</v>
      </c>
    </row>
    <row r="34" spans="1:13" ht="12.85" customHeight="1" x14ac:dyDescent="0.2">
      <c r="A34" s="33" t="s">
        <v>36</v>
      </c>
      <c r="B34" s="34">
        <v>79254</v>
      </c>
      <c r="C34" s="34">
        <v>8149</v>
      </c>
      <c r="D34" s="35">
        <f>SUM(E34:H34)</f>
        <v>7952</v>
      </c>
      <c r="E34" s="34">
        <v>4583</v>
      </c>
      <c r="F34" s="34">
        <v>2454</v>
      </c>
      <c r="G34" s="41">
        <v>1</v>
      </c>
      <c r="H34" s="34">
        <v>914</v>
      </c>
      <c r="I34" s="34">
        <v>197</v>
      </c>
      <c r="J34" s="34">
        <f t="shared" si="1"/>
        <v>64036</v>
      </c>
      <c r="K34" s="34">
        <v>16958</v>
      </c>
      <c r="L34" s="34">
        <v>17</v>
      </c>
      <c r="M34" s="34">
        <v>47061</v>
      </c>
    </row>
    <row r="35" spans="1:13" ht="6.95" customHeight="1" thickBot="1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ht="18" customHeight="1" x14ac:dyDescent="0.2">
      <c r="A36" s="46" t="s">
        <v>37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ht="13.55" customHeight="1" x14ac:dyDescent="0.2">
      <c r="A37" s="48" t="s">
        <v>38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</sheetData>
  <mergeCells count="20">
    <mergeCell ref="A36:M36"/>
    <mergeCell ref="A37:M37"/>
    <mergeCell ref="K5:K9"/>
    <mergeCell ref="L5:L9"/>
    <mergeCell ref="M5:M9"/>
    <mergeCell ref="D6:D9"/>
    <mergeCell ref="E6:E9"/>
    <mergeCell ref="F6:F9"/>
    <mergeCell ref="G6:G9"/>
    <mergeCell ref="H6:H9"/>
    <mergeCell ref="A1:M1"/>
    <mergeCell ref="A2:M2"/>
    <mergeCell ref="A4:A9"/>
    <mergeCell ref="B4:B9"/>
    <mergeCell ref="C4:I4"/>
    <mergeCell ref="J4:M4"/>
    <mergeCell ref="C5:C9"/>
    <mergeCell ref="D5:H5"/>
    <mergeCell ref="I5:I9"/>
    <mergeCell ref="J5:J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2023-03-01T00:36:20Z</dcterms:created>
  <dcterms:modified xsi:type="dcterms:W3CDTF">2023-03-01T00:36:47Z</dcterms:modified>
</cp:coreProperties>
</file>