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44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E28" i="2"/>
  <c r="B28" i="2"/>
  <c r="I26" i="2"/>
  <c r="B11" i="2" s="1"/>
  <c r="E26" i="2"/>
  <c r="B26" i="2"/>
  <c r="I24" i="2"/>
  <c r="E24" i="2"/>
  <c r="B24" i="2"/>
  <c r="H13" i="2"/>
  <c r="C13" i="2"/>
  <c r="B13" i="2"/>
  <c r="H11" i="2"/>
  <c r="C11" i="2"/>
  <c r="H9" i="2"/>
  <c r="B9" i="2" s="1"/>
  <c r="C9" i="2"/>
</calcChain>
</file>

<file path=xl/sharedStrings.xml><?xml version="1.0" encoding="utf-8"?>
<sst xmlns="http://schemas.openxmlformats.org/spreadsheetml/2006/main" count="44" uniqueCount="39">
  <si>
    <t xml:space="preserve">  244   刑法犯の罪種別検挙件数</t>
    <rPh sb="8" eb="11">
      <t>ケイホウハン</t>
    </rPh>
    <rPh sb="12" eb="13">
      <t>ザイ</t>
    </rPh>
    <rPh sb="13" eb="14">
      <t>シュ</t>
    </rPh>
    <rPh sb="14" eb="15">
      <t>ベツ</t>
    </rPh>
    <rPh sb="15" eb="17">
      <t>ケンキョ</t>
    </rPh>
    <rPh sb="17" eb="19">
      <t>ケンスウ</t>
    </rPh>
    <phoneticPr fontId="4"/>
  </si>
  <si>
    <t>年　　次</t>
    <rPh sb="0" eb="4">
      <t>ネンジ</t>
    </rPh>
    <phoneticPr fontId="4"/>
  </si>
  <si>
    <t>総   数</t>
    <rPh sb="0" eb="5">
      <t>ソウスウ</t>
    </rPh>
    <phoneticPr fontId="4"/>
  </si>
  <si>
    <t>凶悪犯</t>
    <phoneticPr fontId="4"/>
  </si>
  <si>
    <t>粗暴犯</t>
    <phoneticPr fontId="4"/>
  </si>
  <si>
    <t>合   計</t>
    <rPh sb="0" eb="5">
      <t>ゴウケイ</t>
    </rPh>
    <phoneticPr fontId="4"/>
  </si>
  <si>
    <t>殺   人</t>
    <rPh sb="0" eb="5">
      <t>サツジン</t>
    </rPh>
    <phoneticPr fontId="4"/>
  </si>
  <si>
    <t>強   盗</t>
    <rPh sb="0" eb="5">
      <t>ゴウトウ</t>
    </rPh>
    <phoneticPr fontId="4"/>
  </si>
  <si>
    <t>放   火</t>
    <rPh sb="0" eb="5">
      <t>ホウカ</t>
    </rPh>
    <phoneticPr fontId="4"/>
  </si>
  <si>
    <t>強制性交等</t>
    <rPh sb="0" eb="2">
      <t>キョウセイ</t>
    </rPh>
    <rPh sb="2" eb="4">
      <t>セイコウ</t>
    </rPh>
    <rPh sb="4" eb="5">
      <t>トウ</t>
    </rPh>
    <phoneticPr fontId="4"/>
  </si>
  <si>
    <t>暴   行</t>
    <rPh sb="0" eb="5">
      <t>ボウコウ</t>
    </rPh>
    <phoneticPr fontId="4"/>
  </si>
  <si>
    <t>傷   害</t>
    <rPh sb="0" eb="5">
      <t>ショウガイ</t>
    </rPh>
    <phoneticPr fontId="4"/>
  </si>
  <si>
    <t>脅   迫</t>
    <rPh sb="0" eb="5">
      <t>キョウハク</t>
    </rPh>
    <phoneticPr fontId="4"/>
  </si>
  <si>
    <t>恐   喝</t>
    <rPh sb="0" eb="5">
      <t>キョウカツ</t>
    </rPh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</si>
  <si>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</si>
  <si>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</si>
  <si>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</si>
  <si>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</si>
  <si>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</si>
  <si>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>窃盗犯</t>
    <phoneticPr fontId="4"/>
  </si>
  <si>
    <t>知能犯</t>
    <phoneticPr fontId="4"/>
  </si>
  <si>
    <t>風俗犯</t>
    <phoneticPr fontId="4"/>
  </si>
  <si>
    <t>その他の
刑法犯</t>
    <rPh sb="2" eb="3">
      <t>タ</t>
    </rPh>
    <rPh sb="6" eb="9">
      <t>ケイホウハン</t>
    </rPh>
    <phoneticPr fontId="4"/>
  </si>
  <si>
    <t>侵入窃盗</t>
    <rPh sb="0" eb="2">
      <t>シンニュウ</t>
    </rPh>
    <rPh sb="2" eb="4">
      <t>セットウ</t>
    </rPh>
    <phoneticPr fontId="4"/>
  </si>
  <si>
    <t>非侵入窃盗</t>
    <rPh sb="0" eb="1">
      <t>ヒ</t>
    </rPh>
    <rPh sb="1" eb="3">
      <t>シンニュウ</t>
    </rPh>
    <rPh sb="3" eb="5">
      <t>セットウ</t>
    </rPh>
    <phoneticPr fontId="4"/>
  </si>
  <si>
    <t>詐   欺</t>
    <rPh sb="0" eb="5">
      <t>サギ</t>
    </rPh>
    <phoneticPr fontId="4"/>
  </si>
  <si>
    <t>横   領</t>
    <rPh sb="0" eb="5">
      <t>オウリョウ</t>
    </rPh>
    <phoneticPr fontId="4"/>
  </si>
  <si>
    <t>偽造、
その他</t>
    <rPh sb="0" eb="2">
      <t>ギゾウ</t>
    </rPh>
    <rPh sb="6" eb="7">
      <t>タ</t>
    </rPh>
    <phoneticPr fontId="4"/>
  </si>
  <si>
    <t>賭   博</t>
    <rPh sb="0" eb="5">
      <t>トバク</t>
    </rPh>
    <phoneticPr fontId="4"/>
  </si>
  <si>
    <t>わいせつ</t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</si>
  <si>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</si>
  <si>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</si>
  <si>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</si>
  <si>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</si>
  <si>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</si>
  <si>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資料：警視庁</t>
    <rPh sb="5" eb="8">
      <t>ケイシチョウ</t>
    </rPh>
    <phoneticPr fontId="4"/>
  </si>
  <si>
    <t xml:space="preserve">      （注）(1)交通関係の業務上等過失致死傷は除く。</t>
    <phoneticPr fontId="4"/>
  </si>
  <si>
    <t xml:space="preserve">      　　　(2)八王子、高尾、南大沢警察署の合計。（町田市相原町、小山町、小山ヶ丘1～6丁目を含む）</t>
    <phoneticPr fontId="4"/>
  </si>
  <si>
    <t xml:space="preserve">      　　　(3)平成29年の粗暴犯の合計は、内訳罪名の合計ではない。</t>
    <rPh sb="12" eb="14">
      <t>ヘイセイ</t>
    </rPh>
    <rPh sb="16" eb="17">
      <t>トシ</t>
    </rPh>
    <rPh sb="18" eb="20">
      <t>ソボウ</t>
    </rPh>
    <rPh sb="20" eb="21">
      <t>ハン</t>
    </rPh>
    <rPh sb="22" eb="24">
      <t>ゴウケイ</t>
    </rPh>
    <rPh sb="26" eb="28">
      <t>ウチワケ</t>
    </rPh>
    <rPh sb="28" eb="30">
      <t>ザイメイ</t>
    </rPh>
    <rPh sb="31" eb="33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</si>
</sst>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49" fontId="5" fillId="0" borderId="0" xfId="1" applyNumberFormat="1" applyFont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/>
    <xf numFmtId="176" fontId="6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/>
    <xf numFmtId="176" fontId="5" fillId="0" borderId="0" xfId="1" applyNumberFormat="1" applyFont="1" applyFill="1" applyAlignment="1"/>
    <xf numFmtId="37" fontId="5" fillId="0" borderId="11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1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12" xfId="1" quotePrefix="1" applyNumberFormat="1" applyFont="1" applyFill="1" applyBorder="1" applyAlignment="1" applyProtection="1">
      <alignment horizontal="right"/>
    </xf>
    <xf numFmtId="49" fontId="6" fillId="0" borderId="13" xfId="1" quotePrefix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>
      <alignment horizontal="right"/>
    </xf>
    <xf numFmtId="49" fontId="6" fillId="0" borderId="13" xfId="1" quotePrefix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5" fillId="0" borderId="0" xfId="1" applyNumberFormat="1" applyFont="1" applyAlignment="1"/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Fill="1" applyAlignment="1"/>
    <xf numFmtId="49" fontId="6" fillId="0" borderId="4" xfId="1" applyNumberFormat="1" applyFont="1" applyFill="1" applyBorder="1" applyAlignment="1" applyProtection="1">
      <alignment horizontal="center" vertical="center" wrapText="1"/>
    </xf>
    <xf numFmtId="49" fontId="6" fillId="0" borderId="18" xfId="1" applyNumberFormat="1" applyFont="1" applyFill="1" applyBorder="1" applyAlignment="1" applyProtection="1">
      <alignment horizontal="left"/>
    </xf>
    <xf numFmtId="49" fontId="2" fillId="0" borderId="18" xfId="1" applyNumberFormat="1" applyFill="1" applyBorder="1" applyAlignment="1">
      <alignment horizontal="left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center" vertical="center" shrinkToFit="1"/>
    </xf>
    <xf numFmtId="49" fontId="7" fillId="0" borderId="6" xfId="1" quotePrefix="1" applyNumberFormat="1" applyFont="1" applyFill="1" applyBorder="1" applyAlignment="1" applyProtection="1">
      <alignment horizontal="center" vertical="center" shrinkToFit="1"/>
    </xf>
    <xf numFmtId="49" fontId="6" fillId="0" borderId="15" xfId="1" applyNumberFormat="1" applyFont="1" applyFill="1" applyBorder="1" applyAlignment="1" applyProtection="1">
      <alignment horizontal="distributed" vertical="center" wrapText="1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7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 shrinkToFit="1"/>
    </xf>
    <xf numFmtId="49" fontId="6" fillId="0" borderId="6" xfId="1" quotePrefix="1" applyNumberFormat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7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1.125" style="1" customWidth="1"/>
    <col min="2" max="2" width="9.5" style="1" customWidth="1"/>
    <col min="3" max="3" width="11.5" style="1" customWidth="1"/>
    <col min="4" max="12" width="9.5" style="1" customWidth="1"/>
    <col min="13" max="256" width="9" style="1"/>
    <col min="257" max="257" width="11.125" style="1" customWidth="1"/>
    <col min="258" max="268" width="9.5" style="1" customWidth="1"/>
    <col min="269" max="512" width="9" style="1"/>
    <col min="513" max="513" width="11.125" style="1" customWidth="1"/>
    <col min="514" max="524" width="9.5" style="1" customWidth="1"/>
    <col min="525" max="768" width="9" style="1"/>
    <col min="769" max="769" width="11.125" style="1" customWidth="1"/>
    <col min="770" max="780" width="9.5" style="1" customWidth="1"/>
    <col min="781" max="1024" width="9" style="1"/>
    <col min="1025" max="1025" width="11.125" style="1" customWidth="1"/>
    <col min="1026" max="1036" width="9.5" style="1" customWidth="1"/>
    <col min="1037" max="1280" width="9" style="1"/>
    <col min="1281" max="1281" width="11.125" style="1" customWidth="1"/>
    <col min="1282" max="1292" width="9.5" style="1" customWidth="1"/>
    <col min="1293" max="1536" width="9" style="1"/>
    <col min="1537" max="1537" width="11.125" style="1" customWidth="1"/>
    <col min="1538" max="1548" width="9.5" style="1" customWidth="1"/>
    <col min="1549" max="1792" width="9" style="1"/>
    <col min="1793" max="1793" width="11.125" style="1" customWidth="1"/>
    <col min="1794" max="1804" width="9.5" style="1" customWidth="1"/>
    <col min="1805" max="2048" width="9" style="1"/>
    <col min="2049" max="2049" width="11.125" style="1" customWidth="1"/>
    <col min="2050" max="2060" width="9.5" style="1" customWidth="1"/>
    <col min="2061" max="2304" width="9" style="1"/>
    <col min="2305" max="2305" width="11.125" style="1" customWidth="1"/>
    <col min="2306" max="2316" width="9.5" style="1" customWidth="1"/>
    <col min="2317" max="2560" width="9" style="1"/>
    <col min="2561" max="2561" width="11.125" style="1" customWidth="1"/>
    <col min="2562" max="2572" width="9.5" style="1" customWidth="1"/>
    <col min="2573" max="2816" width="9" style="1"/>
    <col min="2817" max="2817" width="11.125" style="1" customWidth="1"/>
    <col min="2818" max="2828" width="9.5" style="1" customWidth="1"/>
    <col min="2829" max="3072" width="9" style="1"/>
    <col min="3073" max="3073" width="11.125" style="1" customWidth="1"/>
    <col min="3074" max="3084" width="9.5" style="1" customWidth="1"/>
    <col min="3085" max="3328" width="9" style="1"/>
    <col min="3329" max="3329" width="11.125" style="1" customWidth="1"/>
    <col min="3330" max="3340" width="9.5" style="1" customWidth="1"/>
    <col min="3341" max="3584" width="9" style="1"/>
    <col min="3585" max="3585" width="11.125" style="1" customWidth="1"/>
    <col min="3586" max="3596" width="9.5" style="1" customWidth="1"/>
    <col min="3597" max="3840" width="9" style="1"/>
    <col min="3841" max="3841" width="11.125" style="1" customWidth="1"/>
    <col min="3842" max="3852" width="9.5" style="1" customWidth="1"/>
    <col min="3853" max="4096" width="9" style="1"/>
    <col min="4097" max="4097" width="11.125" style="1" customWidth="1"/>
    <col min="4098" max="4108" width="9.5" style="1" customWidth="1"/>
    <col min="4109" max="4352" width="9" style="1"/>
    <col min="4353" max="4353" width="11.125" style="1" customWidth="1"/>
    <col min="4354" max="4364" width="9.5" style="1" customWidth="1"/>
    <col min="4365" max="4608" width="9" style="1"/>
    <col min="4609" max="4609" width="11.125" style="1" customWidth="1"/>
    <col min="4610" max="4620" width="9.5" style="1" customWidth="1"/>
    <col min="4621" max="4864" width="9" style="1"/>
    <col min="4865" max="4865" width="11.125" style="1" customWidth="1"/>
    <col min="4866" max="4876" width="9.5" style="1" customWidth="1"/>
    <col min="4877" max="5120" width="9" style="1"/>
    <col min="5121" max="5121" width="11.125" style="1" customWidth="1"/>
    <col min="5122" max="5132" width="9.5" style="1" customWidth="1"/>
    <col min="5133" max="5376" width="9" style="1"/>
    <col min="5377" max="5377" width="11.125" style="1" customWidth="1"/>
    <col min="5378" max="5388" width="9.5" style="1" customWidth="1"/>
    <col min="5389" max="5632" width="9" style="1"/>
    <col min="5633" max="5633" width="11.125" style="1" customWidth="1"/>
    <col min="5634" max="5644" width="9.5" style="1" customWidth="1"/>
    <col min="5645" max="5888" width="9" style="1"/>
    <col min="5889" max="5889" width="11.125" style="1" customWidth="1"/>
    <col min="5890" max="5900" width="9.5" style="1" customWidth="1"/>
    <col min="5901" max="6144" width="9" style="1"/>
    <col min="6145" max="6145" width="11.125" style="1" customWidth="1"/>
    <col min="6146" max="6156" width="9.5" style="1" customWidth="1"/>
    <col min="6157" max="6400" width="9" style="1"/>
    <col min="6401" max="6401" width="11.125" style="1" customWidth="1"/>
    <col min="6402" max="6412" width="9.5" style="1" customWidth="1"/>
    <col min="6413" max="6656" width="9" style="1"/>
    <col min="6657" max="6657" width="11.125" style="1" customWidth="1"/>
    <col min="6658" max="6668" width="9.5" style="1" customWidth="1"/>
    <col min="6669" max="6912" width="9" style="1"/>
    <col min="6913" max="6913" width="11.125" style="1" customWidth="1"/>
    <col min="6914" max="6924" width="9.5" style="1" customWidth="1"/>
    <col min="6925" max="7168" width="9" style="1"/>
    <col min="7169" max="7169" width="11.125" style="1" customWidth="1"/>
    <col min="7170" max="7180" width="9.5" style="1" customWidth="1"/>
    <col min="7181" max="7424" width="9" style="1"/>
    <col min="7425" max="7425" width="11.125" style="1" customWidth="1"/>
    <col min="7426" max="7436" width="9.5" style="1" customWidth="1"/>
    <col min="7437" max="7680" width="9" style="1"/>
    <col min="7681" max="7681" width="11.125" style="1" customWidth="1"/>
    <col min="7682" max="7692" width="9.5" style="1" customWidth="1"/>
    <col min="7693" max="7936" width="9" style="1"/>
    <col min="7937" max="7937" width="11.125" style="1" customWidth="1"/>
    <col min="7938" max="7948" width="9.5" style="1" customWidth="1"/>
    <col min="7949" max="8192" width="9" style="1"/>
    <col min="8193" max="8193" width="11.125" style="1" customWidth="1"/>
    <col min="8194" max="8204" width="9.5" style="1" customWidth="1"/>
    <col min="8205" max="8448" width="9" style="1"/>
    <col min="8449" max="8449" width="11.125" style="1" customWidth="1"/>
    <col min="8450" max="8460" width="9.5" style="1" customWidth="1"/>
    <col min="8461" max="8704" width="9" style="1"/>
    <col min="8705" max="8705" width="11.125" style="1" customWidth="1"/>
    <col min="8706" max="8716" width="9.5" style="1" customWidth="1"/>
    <col min="8717" max="8960" width="9" style="1"/>
    <col min="8961" max="8961" width="11.125" style="1" customWidth="1"/>
    <col min="8962" max="8972" width="9.5" style="1" customWidth="1"/>
    <col min="8973" max="9216" width="9" style="1"/>
    <col min="9217" max="9217" width="11.125" style="1" customWidth="1"/>
    <col min="9218" max="9228" width="9.5" style="1" customWidth="1"/>
    <col min="9229" max="9472" width="9" style="1"/>
    <col min="9473" max="9473" width="11.125" style="1" customWidth="1"/>
    <col min="9474" max="9484" width="9.5" style="1" customWidth="1"/>
    <col min="9485" max="9728" width="9" style="1"/>
    <col min="9729" max="9729" width="11.125" style="1" customWidth="1"/>
    <col min="9730" max="9740" width="9.5" style="1" customWidth="1"/>
    <col min="9741" max="9984" width="9" style="1"/>
    <col min="9985" max="9985" width="11.125" style="1" customWidth="1"/>
    <col min="9986" max="9996" width="9.5" style="1" customWidth="1"/>
    <col min="9997" max="10240" width="9" style="1"/>
    <col min="10241" max="10241" width="11.125" style="1" customWidth="1"/>
    <col min="10242" max="10252" width="9.5" style="1" customWidth="1"/>
    <col min="10253" max="10496" width="9" style="1"/>
    <col min="10497" max="10497" width="11.125" style="1" customWidth="1"/>
    <col min="10498" max="10508" width="9.5" style="1" customWidth="1"/>
    <col min="10509" max="10752" width="9" style="1"/>
    <col min="10753" max="10753" width="11.125" style="1" customWidth="1"/>
    <col min="10754" max="10764" width="9.5" style="1" customWidth="1"/>
    <col min="10765" max="11008" width="9" style="1"/>
    <col min="11009" max="11009" width="11.125" style="1" customWidth="1"/>
    <col min="11010" max="11020" width="9.5" style="1" customWidth="1"/>
    <col min="11021" max="11264" width="9" style="1"/>
    <col min="11265" max="11265" width="11.125" style="1" customWidth="1"/>
    <col min="11266" max="11276" width="9.5" style="1" customWidth="1"/>
    <col min="11277" max="11520" width="9" style="1"/>
    <col min="11521" max="11521" width="11.125" style="1" customWidth="1"/>
    <col min="11522" max="11532" width="9.5" style="1" customWidth="1"/>
    <col min="11533" max="11776" width="9" style="1"/>
    <col min="11777" max="11777" width="11.125" style="1" customWidth="1"/>
    <col min="11778" max="11788" width="9.5" style="1" customWidth="1"/>
    <col min="11789" max="12032" width="9" style="1"/>
    <col min="12033" max="12033" width="11.125" style="1" customWidth="1"/>
    <col min="12034" max="12044" width="9.5" style="1" customWidth="1"/>
    <col min="12045" max="12288" width="9" style="1"/>
    <col min="12289" max="12289" width="11.125" style="1" customWidth="1"/>
    <col min="12290" max="12300" width="9.5" style="1" customWidth="1"/>
    <col min="12301" max="12544" width="9" style="1"/>
    <col min="12545" max="12545" width="11.125" style="1" customWidth="1"/>
    <col min="12546" max="12556" width="9.5" style="1" customWidth="1"/>
    <col min="12557" max="12800" width="9" style="1"/>
    <col min="12801" max="12801" width="11.125" style="1" customWidth="1"/>
    <col min="12802" max="12812" width="9.5" style="1" customWidth="1"/>
    <col min="12813" max="13056" width="9" style="1"/>
    <col min="13057" max="13057" width="11.125" style="1" customWidth="1"/>
    <col min="13058" max="13068" width="9.5" style="1" customWidth="1"/>
    <col min="13069" max="13312" width="9" style="1"/>
    <col min="13313" max="13313" width="11.125" style="1" customWidth="1"/>
    <col min="13314" max="13324" width="9.5" style="1" customWidth="1"/>
    <col min="13325" max="13568" width="9" style="1"/>
    <col min="13569" max="13569" width="11.125" style="1" customWidth="1"/>
    <col min="13570" max="13580" width="9.5" style="1" customWidth="1"/>
    <col min="13581" max="13824" width="9" style="1"/>
    <col min="13825" max="13825" width="11.125" style="1" customWidth="1"/>
    <col min="13826" max="13836" width="9.5" style="1" customWidth="1"/>
    <col min="13837" max="14080" width="9" style="1"/>
    <col min="14081" max="14081" width="11.125" style="1" customWidth="1"/>
    <col min="14082" max="14092" width="9.5" style="1" customWidth="1"/>
    <col min="14093" max="14336" width="9" style="1"/>
    <col min="14337" max="14337" width="11.125" style="1" customWidth="1"/>
    <col min="14338" max="14348" width="9.5" style="1" customWidth="1"/>
    <col min="14349" max="14592" width="9" style="1"/>
    <col min="14593" max="14593" width="11.125" style="1" customWidth="1"/>
    <col min="14594" max="14604" width="9.5" style="1" customWidth="1"/>
    <col min="14605" max="14848" width="9" style="1"/>
    <col min="14849" max="14849" width="11.125" style="1" customWidth="1"/>
    <col min="14850" max="14860" width="9.5" style="1" customWidth="1"/>
    <col min="14861" max="15104" width="9" style="1"/>
    <col min="15105" max="15105" width="11.125" style="1" customWidth="1"/>
    <col min="15106" max="15116" width="9.5" style="1" customWidth="1"/>
    <col min="15117" max="15360" width="9" style="1"/>
    <col min="15361" max="15361" width="11.125" style="1" customWidth="1"/>
    <col min="15362" max="15372" width="9.5" style="1" customWidth="1"/>
    <col min="15373" max="15616" width="9" style="1"/>
    <col min="15617" max="15617" width="11.125" style="1" customWidth="1"/>
    <col min="15618" max="15628" width="9.5" style="1" customWidth="1"/>
    <col min="15629" max="15872" width="9" style="1"/>
    <col min="15873" max="15873" width="11.125" style="1" customWidth="1"/>
    <col min="15874" max="15884" width="9.5" style="1" customWidth="1"/>
    <col min="15885" max="16128" width="9" style="1"/>
    <col min="16129" max="16129" width="11.125" style="1" customWidth="1"/>
    <col min="16130" max="16140" width="9.5" style="1" customWidth="1"/>
    <col min="16141" max="16384" width="9" style="1"/>
  </cols>
  <sheetData>
    <row r="1" spans="1:12" ht="18" customHeight="1" x14ac:dyDescent="0.1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42" t="s">
        <v>1</v>
      </c>
      <c r="B4" s="44" t="s">
        <v>2</v>
      </c>
      <c r="C4" s="23" t="s">
        <v>3</v>
      </c>
      <c r="D4" s="24"/>
      <c r="E4" s="24"/>
      <c r="F4" s="24"/>
      <c r="G4" s="24"/>
      <c r="H4" s="23" t="s">
        <v>4</v>
      </c>
      <c r="I4" s="24"/>
      <c r="J4" s="24"/>
      <c r="K4" s="24"/>
      <c r="L4" s="24"/>
    </row>
    <row r="5" spans="1:12" ht="14.25" customHeight="1" x14ac:dyDescent="0.15">
      <c r="A5" s="43"/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4.25" customHeight="1" x14ac:dyDescent="0.15">
      <c r="A6" s="43"/>
      <c r="B6" s="27"/>
      <c r="C6" s="26" t="s">
        <v>5</v>
      </c>
      <c r="D6" s="26" t="s">
        <v>6</v>
      </c>
      <c r="E6" s="26" t="s">
        <v>7</v>
      </c>
      <c r="F6" s="26" t="s">
        <v>8</v>
      </c>
      <c r="G6" s="45" t="s">
        <v>9</v>
      </c>
      <c r="H6" s="26" t="s">
        <v>5</v>
      </c>
      <c r="I6" s="26" t="s">
        <v>10</v>
      </c>
      <c r="J6" s="26" t="s">
        <v>11</v>
      </c>
      <c r="K6" s="26" t="s">
        <v>12</v>
      </c>
      <c r="L6" s="26" t="s">
        <v>13</v>
      </c>
    </row>
    <row r="7" spans="1:12" ht="14.25" customHeight="1" x14ac:dyDescent="0.15">
      <c r="A7" s="43"/>
      <c r="B7" s="27"/>
      <c r="C7" s="27"/>
      <c r="D7" s="27"/>
      <c r="E7" s="27"/>
      <c r="F7" s="27"/>
      <c r="G7" s="46"/>
      <c r="H7" s="27"/>
      <c r="I7" s="27"/>
      <c r="J7" s="27"/>
      <c r="K7" s="27"/>
      <c r="L7" s="27"/>
    </row>
    <row r="8" spans="1:12" ht="6.95" customHeight="1" x14ac:dyDescent="0.15">
      <c r="A8" s="2"/>
      <c r="B8" s="3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4.25" customHeight="1" x14ac:dyDescent="0.15">
      <c r="A9" s="5" t="s">
        <v>14</v>
      </c>
      <c r="B9" s="6">
        <f>SUM(C9,H9,B24,E24,I24,L24)</f>
        <v>1515</v>
      </c>
      <c r="C9" s="7">
        <f>SUM(D9:G9)</f>
        <v>28</v>
      </c>
      <c r="D9" s="8">
        <v>7</v>
      </c>
      <c r="E9" s="9">
        <v>15</v>
      </c>
      <c r="F9" s="9">
        <v>2</v>
      </c>
      <c r="G9" s="9">
        <v>4</v>
      </c>
      <c r="H9" s="7">
        <f>SUM(I9:L9)</f>
        <v>196</v>
      </c>
      <c r="I9" s="9">
        <v>85</v>
      </c>
      <c r="J9" s="9">
        <v>70</v>
      </c>
      <c r="K9" s="9">
        <v>33</v>
      </c>
      <c r="L9" s="9">
        <v>8</v>
      </c>
    </row>
    <row r="10" spans="1:12" ht="14.25" customHeight="1" x14ac:dyDescent="0.15">
      <c r="A10" s="5"/>
      <c r="B10" s="6"/>
      <c r="C10" s="7"/>
      <c r="D10" s="8"/>
      <c r="E10" s="9"/>
      <c r="F10" s="9"/>
      <c r="G10" s="9"/>
      <c r="H10" s="7"/>
      <c r="I10" s="9"/>
      <c r="J10" s="9"/>
      <c r="K10" s="9"/>
      <c r="L10" s="9"/>
    </row>
    <row r="11" spans="1:12" ht="14.25" customHeight="1" x14ac:dyDescent="0.15">
      <c r="A11" s="5" t="s">
        <v>15</v>
      </c>
      <c r="B11" s="6">
        <f>SUM(C11,H11,B26,E26,I26,L26)</f>
        <v>1403</v>
      </c>
      <c r="C11" s="7">
        <f>SUM(D11:G11)</f>
        <v>22</v>
      </c>
      <c r="D11" s="8">
        <v>4</v>
      </c>
      <c r="E11" s="9">
        <v>12</v>
      </c>
      <c r="F11" s="9">
        <v>2</v>
      </c>
      <c r="G11" s="9">
        <v>4</v>
      </c>
      <c r="H11" s="7">
        <f>SUM(I11,J11,K11,L11)</f>
        <v>180</v>
      </c>
      <c r="I11" s="9">
        <v>79</v>
      </c>
      <c r="J11" s="9">
        <v>75</v>
      </c>
      <c r="K11" s="9">
        <v>19</v>
      </c>
      <c r="L11" s="9">
        <v>7</v>
      </c>
    </row>
    <row r="12" spans="1:12" ht="14.25" customHeight="1" x14ac:dyDescent="0.15">
      <c r="A12" s="5"/>
      <c r="B12" s="10"/>
      <c r="C12" s="7"/>
      <c r="D12" s="8"/>
      <c r="E12" s="9"/>
      <c r="F12" s="9"/>
      <c r="G12" s="9"/>
      <c r="H12" s="7"/>
      <c r="I12" s="9"/>
      <c r="J12" s="9"/>
      <c r="K12" s="9"/>
      <c r="L12" s="9"/>
    </row>
    <row r="13" spans="1:12" ht="14.25" customHeight="1" x14ac:dyDescent="0.15">
      <c r="A13" s="5" t="s">
        <v>16</v>
      </c>
      <c r="B13" s="10">
        <f>SUM(C13,H13,B28,E28,I28,L28)</f>
        <v>1480</v>
      </c>
      <c r="C13" s="7">
        <f>SUM(D13:G13)</f>
        <v>20</v>
      </c>
      <c r="D13" s="8">
        <v>1</v>
      </c>
      <c r="E13" s="9">
        <v>14</v>
      </c>
      <c r="F13" s="9">
        <v>4</v>
      </c>
      <c r="G13" s="9">
        <v>1</v>
      </c>
      <c r="H13" s="7">
        <f>SUM(I13,J13,K13,L13)</f>
        <v>231</v>
      </c>
      <c r="I13" s="9">
        <v>117</v>
      </c>
      <c r="J13" s="9">
        <v>87</v>
      </c>
      <c r="K13" s="9">
        <v>19</v>
      </c>
      <c r="L13" s="9">
        <v>8</v>
      </c>
    </row>
    <row r="14" spans="1:12" ht="14.25" customHeight="1" x14ac:dyDescent="0.15">
      <c r="A14" s="11"/>
      <c r="B14" s="12"/>
      <c r="C14" s="7"/>
      <c r="D14" s="8"/>
      <c r="E14" s="9"/>
      <c r="F14" s="9"/>
      <c r="G14" s="9"/>
      <c r="H14" s="7"/>
      <c r="I14" s="9"/>
      <c r="J14" s="9"/>
      <c r="K14" s="9"/>
      <c r="L14" s="9"/>
    </row>
    <row r="15" spans="1:12" ht="14.25" customHeight="1" x14ac:dyDescent="0.15">
      <c r="A15" s="11" t="s">
        <v>17</v>
      </c>
      <c r="B15" s="10">
        <v>1245</v>
      </c>
      <c r="C15" s="7">
        <v>33</v>
      </c>
      <c r="D15" s="8">
        <v>7</v>
      </c>
      <c r="E15" s="9">
        <v>14</v>
      </c>
      <c r="F15" s="9">
        <v>4</v>
      </c>
      <c r="G15" s="9">
        <v>8</v>
      </c>
      <c r="H15" s="7">
        <v>227</v>
      </c>
      <c r="I15" s="9">
        <v>103</v>
      </c>
      <c r="J15" s="9">
        <v>93</v>
      </c>
      <c r="K15" s="9">
        <v>22</v>
      </c>
      <c r="L15" s="9">
        <v>8</v>
      </c>
    </row>
    <row r="16" spans="1:12" ht="14.25" customHeight="1" x14ac:dyDescent="0.15">
      <c r="A16" s="11"/>
      <c r="B16" s="12"/>
      <c r="C16" s="7"/>
      <c r="D16" s="8"/>
      <c r="E16" s="9"/>
      <c r="F16" s="9"/>
      <c r="G16" s="9"/>
      <c r="H16" s="7"/>
      <c r="I16" s="9"/>
      <c r="J16" s="9"/>
      <c r="K16" s="9"/>
      <c r="L16" s="9"/>
    </row>
    <row r="17" spans="1:12" ht="14.25" customHeight="1" x14ac:dyDescent="0.15">
      <c r="A17" s="11" t="s">
        <v>18</v>
      </c>
      <c r="B17" s="10">
        <v>1247</v>
      </c>
      <c r="C17" s="7">
        <v>37</v>
      </c>
      <c r="D17" s="8">
        <v>10</v>
      </c>
      <c r="E17" s="9">
        <v>13</v>
      </c>
      <c r="F17" s="9">
        <v>3</v>
      </c>
      <c r="G17" s="9">
        <v>11</v>
      </c>
      <c r="H17" s="7">
        <v>229</v>
      </c>
      <c r="I17" s="9">
        <v>120</v>
      </c>
      <c r="J17" s="9">
        <v>81</v>
      </c>
      <c r="K17" s="9">
        <v>23</v>
      </c>
      <c r="L17" s="9">
        <v>5</v>
      </c>
    </row>
    <row r="18" spans="1:12" ht="6.95" customHeight="1" thickBot="1" x14ac:dyDescent="0.2">
      <c r="A18" s="13"/>
      <c r="B18" s="14"/>
      <c r="C18" s="15"/>
      <c r="D18" s="15"/>
      <c r="E18" s="15"/>
      <c r="F18" s="15"/>
      <c r="G18" s="15"/>
      <c r="H18" s="15"/>
      <c r="I18" s="16"/>
      <c r="J18" s="15"/>
      <c r="K18" s="15"/>
      <c r="L18" s="15"/>
    </row>
    <row r="19" spans="1:12" ht="14.25" customHeight="1" x14ac:dyDescent="0.15">
      <c r="A19" s="21" t="s">
        <v>1</v>
      </c>
      <c r="B19" s="23" t="s">
        <v>19</v>
      </c>
      <c r="C19" s="24"/>
      <c r="D19" s="24"/>
      <c r="E19" s="23" t="s">
        <v>20</v>
      </c>
      <c r="F19" s="24"/>
      <c r="G19" s="24"/>
      <c r="H19" s="24"/>
      <c r="I19" s="23" t="s">
        <v>21</v>
      </c>
      <c r="J19" s="24"/>
      <c r="K19" s="24"/>
      <c r="L19" s="37" t="s">
        <v>22</v>
      </c>
    </row>
    <row r="20" spans="1:12" ht="14.25" customHeight="1" x14ac:dyDescent="0.15">
      <c r="A20" s="2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38"/>
    </row>
    <row r="21" spans="1:12" ht="20.25" customHeight="1" x14ac:dyDescent="0.15">
      <c r="A21" s="22"/>
      <c r="B21" s="26" t="s">
        <v>5</v>
      </c>
      <c r="C21" s="33" t="s">
        <v>23</v>
      </c>
      <c r="D21" s="35" t="s">
        <v>24</v>
      </c>
      <c r="E21" s="26" t="s">
        <v>5</v>
      </c>
      <c r="F21" s="26" t="s">
        <v>25</v>
      </c>
      <c r="G21" s="26" t="s">
        <v>26</v>
      </c>
      <c r="H21" s="30" t="s">
        <v>27</v>
      </c>
      <c r="I21" s="26" t="s">
        <v>5</v>
      </c>
      <c r="J21" s="26" t="s">
        <v>28</v>
      </c>
      <c r="K21" s="26" t="s">
        <v>29</v>
      </c>
      <c r="L21" s="38"/>
    </row>
    <row r="22" spans="1:12" ht="20.25" customHeight="1" x14ac:dyDescent="0.15">
      <c r="A22" s="22"/>
      <c r="B22" s="27"/>
      <c r="C22" s="34"/>
      <c r="D22" s="36"/>
      <c r="E22" s="27"/>
      <c r="F22" s="27"/>
      <c r="G22" s="27"/>
      <c r="H22" s="27"/>
      <c r="I22" s="27"/>
      <c r="J22" s="27"/>
      <c r="K22" s="27"/>
      <c r="L22" s="39"/>
    </row>
    <row r="23" spans="1:12" ht="6.95" customHeight="1" x14ac:dyDescent="0.15">
      <c r="A23" s="2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4.25" customHeight="1" x14ac:dyDescent="0.15">
      <c r="A24" s="5" t="s">
        <v>30</v>
      </c>
      <c r="B24" s="10">
        <f>SUM(C24:D24)</f>
        <v>925</v>
      </c>
      <c r="C24" s="7">
        <v>260</v>
      </c>
      <c r="D24" s="8">
        <v>665</v>
      </c>
      <c r="E24" s="7">
        <f>SUM(F24:H24)</f>
        <v>61</v>
      </c>
      <c r="F24" s="9">
        <v>50</v>
      </c>
      <c r="G24" s="9">
        <v>3</v>
      </c>
      <c r="H24" s="7">
        <v>8</v>
      </c>
      <c r="I24" s="7">
        <f>SUM(J24:K24)</f>
        <v>28</v>
      </c>
      <c r="J24" s="9">
        <v>0</v>
      </c>
      <c r="K24" s="9">
        <v>28</v>
      </c>
      <c r="L24" s="9">
        <v>277</v>
      </c>
    </row>
    <row r="25" spans="1:12" ht="14.25" customHeight="1" x14ac:dyDescent="0.15">
      <c r="A25" s="5"/>
      <c r="B25" s="10"/>
      <c r="C25" s="8"/>
      <c r="D25" s="8"/>
      <c r="E25" s="7"/>
      <c r="F25" s="9"/>
      <c r="G25" s="9"/>
      <c r="H25" s="9"/>
      <c r="I25" s="7"/>
      <c r="J25" s="9"/>
      <c r="K25" s="9"/>
      <c r="L25" s="9"/>
    </row>
    <row r="26" spans="1:12" ht="14.25" customHeight="1" x14ac:dyDescent="0.15">
      <c r="A26" s="5" t="s">
        <v>31</v>
      </c>
      <c r="B26" s="10">
        <f>SUM(C26,D26)</f>
        <v>770</v>
      </c>
      <c r="C26" s="7">
        <v>165</v>
      </c>
      <c r="D26" s="8">
        <v>605</v>
      </c>
      <c r="E26" s="9">
        <f>SUM(F26,G26,H26)</f>
        <v>125</v>
      </c>
      <c r="F26" s="9">
        <v>94</v>
      </c>
      <c r="G26" s="9">
        <v>8</v>
      </c>
      <c r="H26" s="7">
        <v>23</v>
      </c>
      <c r="I26" s="9">
        <f>SUM(J26,K26)</f>
        <v>39</v>
      </c>
      <c r="J26" s="9">
        <v>0</v>
      </c>
      <c r="K26" s="9">
        <v>39</v>
      </c>
      <c r="L26" s="9">
        <v>267</v>
      </c>
    </row>
    <row r="27" spans="1:12" ht="14.25" customHeight="1" x14ac:dyDescent="0.15">
      <c r="A27" s="5"/>
      <c r="B27" s="10"/>
      <c r="C27" s="8"/>
      <c r="D27" s="8"/>
      <c r="E27" s="7"/>
      <c r="F27" s="9"/>
      <c r="G27" s="9"/>
      <c r="H27" s="9"/>
      <c r="I27" s="7"/>
      <c r="J27" s="9"/>
      <c r="K27" s="9"/>
      <c r="L27" s="9"/>
    </row>
    <row r="28" spans="1:12" ht="14.25" customHeight="1" x14ac:dyDescent="0.15">
      <c r="A28" s="5" t="s">
        <v>32</v>
      </c>
      <c r="B28" s="10">
        <f>SUM(C28,D28)</f>
        <v>783</v>
      </c>
      <c r="C28" s="7">
        <v>128</v>
      </c>
      <c r="D28" s="8">
        <v>655</v>
      </c>
      <c r="E28" s="9">
        <f>SUM(F28,G28,H28)</f>
        <v>106</v>
      </c>
      <c r="F28" s="9">
        <v>87</v>
      </c>
      <c r="G28" s="9">
        <v>5</v>
      </c>
      <c r="H28" s="7">
        <v>14</v>
      </c>
      <c r="I28" s="9">
        <f>SUM(J28,K28)</f>
        <v>35</v>
      </c>
      <c r="J28" s="9">
        <v>0</v>
      </c>
      <c r="K28" s="9">
        <v>35</v>
      </c>
      <c r="L28" s="9">
        <v>305</v>
      </c>
    </row>
    <row r="29" spans="1:12" ht="14.25" customHeight="1" x14ac:dyDescent="0.15">
      <c r="A29" s="11"/>
      <c r="B29" s="12"/>
      <c r="C29" s="8"/>
      <c r="D29" s="8"/>
      <c r="E29" s="7"/>
      <c r="F29" s="9"/>
      <c r="G29" s="9"/>
      <c r="H29" s="9"/>
      <c r="I29" s="7"/>
      <c r="J29" s="9"/>
      <c r="K29" s="9"/>
      <c r="L29" s="9"/>
    </row>
    <row r="30" spans="1:12" ht="14.25" customHeight="1" x14ac:dyDescent="0.15">
      <c r="A30" s="11" t="s">
        <v>33</v>
      </c>
      <c r="B30" s="10">
        <v>628</v>
      </c>
      <c r="C30" s="7">
        <v>124</v>
      </c>
      <c r="D30" s="8">
        <v>504</v>
      </c>
      <c r="E30" s="9">
        <v>98</v>
      </c>
      <c r="F30" s="9">
        <v>84</v>
      </c>
      <c r="G30" s="9">
        <v>2</v>
      </c>
      <c r="H30" s="7">
        <v>12</v>
      </c>
      <c r="I30" s="9">
        <v>36</v>
      </c>
      <c r="J30" s="9">
        <v>0</v>
      </c>
      <c r="K30" s="9">
        <v>36</v>
      </c>
      <c r="L30" s="9">
        <v>223</v>
      </c>
    </row>
    <row r="31" spans="1:12" ht="14.25" customHeight="1" x14ac:dyDescent="0.15">
      <c r="A31" s="11"/>
      <c r="B31" s="12"/>
      <c r="C31" s="8"/>
      <c r="D31" s="8"/>
      <c r="E31" s="7"/>
      <c r="F31" s="9"/>
      <c r="G31" s="9"/>
      <c r="H31" s="9"/>
      <c r="I31" s="7"/>
      <c r="J31" s="9"/>
      <c r="K31" s="9"/>
      <c r="L31" s="9"/>
    </row>
    <row r="32" spans="1:12" ht="14.25" customHeight="1" x14ac:dyDescent="0.15">
      <c r="A32" s="11" t="s">
        <v>34</v>
      </c>
      <c r="B32" s="10">
        <v>620</v>
      </c>
      <c r="C32" s="7">
        <v>165</v>
      </c>
      <c r="D32" s="8">
        <v>455</v>
      </c>
      <c r="E32" s="9">
        <v>126</v>
      </c>
      <c r="F32" s="9">
        <v>101</v>
      </c>
      <c r="G32" s="9">
        <v>8</v>
      </c>
      <c r="H32" s="7">
        <v>17</v>
      </c>
      <c r="I32" s="9">
        <v>30</v>
      </c>
      <c r="J32" s="9">
        <v>0</v>
      </c>
      <c r="K32" s="9">
        <v>30</v>
      </c>
      <c r="L32" s="9">
        <v>205</v>
      </c>
    </row>
    <row r="33" spans="1:12" ht="6.95" customHeight="1" thickBot="1" x14ac:dyDescent="0.2">
      <c r="A33" s="17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ht="18" customHeight="1" x14ac:dyDescent="0.15">
      <c r="A34" s="31" t="s">
        <v>35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s="20" customFormat="1" ht="18.75" customHeight="1" x14ac:dyDescent="0.15">
      <c r="A35" s="28" t="s">
        <v>36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s="20" customFormat="1" ht="18.75" customHeight="1" x14ac:dyDescent="0.15">
      <c r="A36" s="28" t="s">
        <v>37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ht="18.75" customHeight="1" x14ac:dyDescent="0.15">
      <c r="A37" s="28" t="s">
        <v>38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</sheetData>
  <mergeCells count="34">
    <mergeCell ref="A1:L1"/>
    <mergeCell ref="A4:A7"/>
    <mergeCell ref="B4:B7"/>
    <mergeCell ref="C4:G5"/>
    <mergeCell ref="H4:L5"/>
    <mergeCell ref="C6:C7"/>
    <mergeCell ref="D6:D7"/>
    <mergeCell ref="E6:E7"/>
    <mergeCell ref="F6:F7"/>
    <mergeCell ref="G6:G7"/>
    <mergeCell ref="H6:H7"/>
    <mergeCell ref="I6:I7"/>
    <mergeCell ref="J6:J7"/>
    <mergeCell ref="A37:L37"/>
    <mergeCell ref="H21:H22"/>
    <mergeCell ref="I21:I22"/>
    <mergeCell ref="J21:J22"/>
    <mergeCell ref="K21:K22"/>
    <mergeCell ref="A34:L34"/>
    <mergeCell ref="A35:L35"/>
    <mergeCell ref="B21:B22"/>
    <mergeCell ref="C21:C22"/>
    <mergeCell ref="D21:D22"/>
    <mergeCell ref="E21:E22"/>
    <mergeCell ref="F21:F22"/>
    <mergeCell ref="G21:G22"/>
    <mergeCell ref="L19:L22"/>
    <mergeCell ref="A19:A22"/>
    <mergeCell ref="B19:D20"/>
    <mergeCell ref="K6:K7"/>
    <mergeCell ref="L6:L7"/>
    <mergeCell ref="A36:L36"/>
    <mergeCell ref="E19:H20"/>
    <mergeCell ref="I19:K20"/>
  </mergeCells>
  <phoneticPr fontId="1"/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2020-03-06T08:22:42Z</dcterms:created>
  <dcterms:modified xsi:type="dcterms:W3CDTF">2020-03-13T05:50:06Z</dcterms:modified>
</cp:coreProperties>
</file>