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021300 統計調査課\01 統計八王子・ホームページ\HP\HP用令和２年版統八\"/>
    </mc:Choice>
  </mc:AlternateContent>
  <bookViews>
    <workbookView xWindow="0" yWindow="0" windowWidth="17970" windowHeight="4665"/>
  </bookViews>
  <sheets>
    <sheet name="242" sheetId="2" r:id="rId1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6" i="2" l="1"/>
  <c r="N56" i="2"/>
  <c r="K56" i="2"/>
  <c r="H56" i="2"/>
  <c r="G56" i="2"/>
  <c r="F56" i="2"/>
  <c r="E56" i="2"/>
  <c r="Q54" i="2"/>
  <c r="N54" i="2"/>
  <c r="K54" i="2"/>
  <c r="H54" i="2"/>
  <c r="G54" i="2"/>
  <c r="E54" i="2" s="1"/>
  <c r="F54" i="2"/>
  <c r="Q52" i="2"/>
  <c r="N52" i="2"/>
  <c r="K52" i="2"/>
  <c r="H52" i="2"/>
  <c r="G52" i="2"/>
  <c r="F52" i="2"/>
  <c r="E52" i="2" s="1"/>
  <c r="Q50" i="2"/>
  <c r="N50" i="2"/>
  <c r="K50" i="2"/>
  <c r="H50" i="2"/>
  <c r="G50" i="2"/>
  <c r="F50" i="2"/>
  <c r="E50" i="2"/>
  <c r="Q48" i="2"/>
  <c r="N48" i="2"/>
  <c r="K48" i="2"/>
  <c r="H48" i="2"/>
  <c r="G48" i="2"/>
  <c r="F48" i="2"/>
  <c r="E48" i="2"/>
  <c r="Q46" i="2"/>
  <c r="N46" i="2"/>
  <c r="K46" i="2"/>
  <c r="H46" i="2"/>
  <c r="G46" i="2"/>
  <c r="F46" i="2"/>
  <c r="E46" i="2" s="1"/>
  <c r="Q44" i="2"/>
  <c r="N44" i="2"/>
  <c r="K44" i="2"/>
  <c r="H44" i="2"/>
  <c r="G44" i="2"/>
  <c r="F44" i="2"/>
  <c r="E44" i="2" s="1"/>
  <c r="Q43" i="2"/>
  <c r="N43" i="2"/>
  <c r="K43" i="2"/>
  <c r="H43" i="2"/>
  <c r="G43" i="2"/>
  <c r="F43" i="2"/>
  <c r="E43" i="2" s="1"/>
  <c r="E41" i="2" s="1"/>
  <c r="Q42" i="2"/>
  <c r="N42" i="2"/>
  <c r="K42" i="2"/>
  <c r="H42" i="2"/>
  <c r="G42" i="2"/>
  <c r="F42" i="2"/>
  <c r="E42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Q39" i="2"/>
  <c r="N39" i="2"/>
  <c r="K39" i="2"/>
  <c r="H39" i="2"/>
  <c r="G39" i="2"/>
  <c r="F39" i="2"/>
  <c r="E39" i="2" s="1"/>
  <c r="Q38" i="2"/>
  <c r="N38" i="2"/>
  <c r="K38" i="2"/>
  <c r="H38" i="2"/>
  <c r="G38" i="2"/>
  <c r="F38" i="2"/>
  <c r="E38" i="2" s="1"/>
  <c r="Q37" i="2"/>
  <c r="N37" i="2"/>
  <c r="K37" i="2"/>
  <c r="H37" i="2"/>
  <c r="G37" i="2"/>
  <c r="F37" i="2"/>
  <c r="E37" i="2"/>
  <c r="Q35" i="2"/>
  <c r="K35" i="2"/>
  <c r="H35" i="2"/>
  <c r="G35" i="2"/>
  <c r="F35" i="2"/>
  <c r="E35" i="2" s="1"/>
  <c r="Q34" i="2"/>
  <c r="N34" i="2"/>
  <c r="K34" i="2"/>
  <c r="H34" i="2"/>
  <c r="G34" i="2"/>
  <c r="F34" i="2"/>
  <c r="E34" i="2" s="1"/>
  <c r="Q33" i="2"/>
  <c r="N33" i="2"/>
  <c r="K33" i="2"/>
  <c r="H33" i="2"/>
  <c r="G33" i="2"/>
  <c r="F33" i="2"/>
  <c r="E33" i="2"/>
  <c r="Q32" i="2"/>
  <c r="N32" i="2"/>
  <c r="K32" i="2"/>
  <c r="H32" i="2"/>
  <c r="G32" i="2"/>
  <c r="F32" i="2"/>
  <c r="E32" i="2" s="1"/>
  <c r="Q31" i="2"/>
  <c r="N31" i="2"/>
  <c r="K31" i="2"/>
  <c r="H31" i="2"/>
  <c r="G31" i="2"/>
  <c r="F31" i="2"/>
  <c r="E31" i="2" s="1"/>
  <c r="Q29" i="2"/>
  <c r="N29" i="2"/>
  <c r="K29" i="2"/>
  <c r="H29" i="2"/>
  <c r="G29" i="2"/>
  <c r="F29" i="2"/>
  <c r="E29" i="2" s="1"/>
  <c r="Q28" i="2"/>
  <c r="N28" i="2"/>
  <c r="K28" i="2"/>
  <c r="H28" i="2"/>
  <c r="G28" i="2"/>
  <c r="F28" i="2"/>
  <c r="E28" i="2"/>
  <c r="Q27" i="2"/>
  <c r="N27" i="2"/>
  <c r="K27" i="2"/>
  <c r="H27" i="2"/>
  <c r="G27" i="2"/>
  <c r="E27" i="2" s="1"/>
  <c r="F27" i="2"/>
  <c r="Q26" i="2"/>
  <c r="N26" i="2"/>
  <c r="K26" i="2"/>
  <c r="H26" i="2"/>
  <c r="G26" i="2"/>
  <c r="F26" i="2"/>
  <c r="E26" i="2" s="1"/>
  <c r="Q25" i="2"/>
  <c r="N25" i="2"/>
  <c r="K25" i="2"/>
  <c r="H25" i="2"/>
  <c r="G25" i="2"/>
  <c r="F25" i="2"/>
  <c r="E25" i="2"/>
  <c r="Q23" i="2"/>
  <c r="N23" i="2"/>
  <c r="K23" i="2"/>
  <c r="H23" i="2"/>
  <c r="G23" i="2"/>
  <c r="F23" i="2"/>
  <c r="E23" i="2"/>
  <c r="Q22" i="2"/>
  <c r="N22" i="2"/>
  <c r="K22" i="2"/>
  <c r="H22" i="2"/>
  <c r="G22" i="2"/>
  <c r="F22" i="2"/>
  <c r="E22" i="2" s="1"/>
  <c r="Q21" i="2"/>
  <c r="N21" i="2"/>
  <c r="K21" i="2"/>
  <c r="H21" i="2"/>
  <c r="G21" i="2"/>
  <c r="F21" i="2"/>
  <c r="E21" i="2" s="1"/>
  <c r="Q20" i="2"/>
  <c r="N20" i="2"/>
  <c r="K20" i="2"/>
  <c r="H20" i="2"/>
  <c r="G20" i="2"/>
  <c r="F20" i="2"/>
  <c r="E20" i="2"/>
  <c r="Q19" i="2"/>
  <c r="N19" i="2"/>
  <c r="K19" i="2"/>
  <c r="H19" i="2"/>
  <c r="G19" i="2"/>
  <c r="F19" i="2"/>
  <c r="E19" i="2"/>
  <c r="Q17" i="2"/>
  <c r="N17" i="2"/>
  <c r="K17" i="2"/>
  <c r="H17" i="2"/>
  <c r="G17" i="2"/>
  <c r="F17" i="2"/>
  <c r="E17" i="2" s="1"/>
  <c r="Q16" i="2"/>
  <c r="N16" i="2"/>
  <c r="K16" i="2"/>
  <c r="H16" i="2"/>
  <c r="G16" i="2"/>
  <c r="F16" i="2"/>
  <c r="E16" i="2" s="1"/>
  <c r="Q15" i="2"/>
  <c r="N15" i="2"/>
  <c r="K15" i="2"/>
  <c r="K11" i="2" s="1"/>
  <c r="K9" i="2" s="1"/>
  <c r="H15" i="2"/>
  <c r="G15" i="2"/>
  <c r="F15" i="2"/>
  <c r="E15" i="2"/>
  <c r="Q14" i="2"/>
  <c r="N14" i="2"/>
  <c r="K14" i="2"/>
  <c r="H14" i="2"/>
  <c r="H11" i="2" s="1"/>
  <c r="H9" i="2" s="1"/>
  <c r="G14" i="2"/>
  <c r="F14" i="2"/>
  <c r="E14" i="2"/>
  <c r="Q13" i="2"/>
  <c r="N13" i="2"/>
  <c r="K13" i="2"/>
  <c r="H13" i="2"/>
  <c r="G13" i="2"/>
  <c r="G11" i="2" s="1"/>
  <c r="G9" i="2" s="1"/>
  <c r="F13" i="2"/>
  <c r="E13" i="2" s="1"/>
  <c r="Q12" i="2"/>
  <c r="N12" i="2"/>
  <c r="N11" i="2" s="1"/>
  <c r="N9" i="2" s="1"/>
  <c r="K12" i="2"/>
  <c r="H12" i="2"/>
  <c r="G12" i="2"/>
  <c r="F12" i="2"/>
  <c r="E12" i="2" s="1"/>
  <c r="S11" i="2"/>
  <c r="R11" i="2"/>
  <c r="R9" i="2" s="1"/>
  <c r="Q11" i="2"/>
  <c r="Q9" i="2" s="1"/>
  <c r="P11" i="2"/>
  <c r="O11" i="2"/>
  <c r="M11" i="2"/>
  <c r="M9" i="2" s="1"/>
  <c r="L11" i="2"/>
  <c r="J11" i="2"/>
  <c r="J9" i="2" s="1"/>
  <c r="I11" i="2"/>
  <c r="I9" i="2" s="1"/>
  <c r="S9" i="2"/>
  <c r="P9" i="2"/>
  <c r="O9" i="2"/>
  <c r="L9" i="2"/>
  <c r="F11" i="2" l="1"/>
  <c r="F9" i="2" l="1"/>
  <c r="E11" i="2"/>
  <c r="E9" i="2" s="1"/>
</calcChain>
</file>

<file path=xl/sharedStrings.xml><?xml version="1.0" encoding="utf-8"?>
<sst xmlns="http://schemas.openxmlformats.org/spreadsheetml/2006/main" count="63" uniqueCount="51">
  <si>
    <t xml:space="preserve">  242   市職員数</t>
    <phoneticPr fontId="4"/>
  </si>
  <si>
    <t xml:space="preserve">令和2年4月1日現在  </t>
    <rPh sb="0" eb="2">
      <t>レイワ</t>
    </rPh>
    <phoneticPr fontId="4"/>
  </si>
  <si>
    <t>部　　　   　　 　　　局</t>
    <phoneticPr fontId="4"/>
  </si>
  <si>
    <t>部局</t>
    <phoneticPr fontId="4"/>
  </si>
  <si>
    <t>総　　　　　数</t>
    <rPh sb="0" eb="7">
      <t>ソウスウ</t>
    </rPh>
    <phoneticPr fontId="4"/>
  </si>
  <si>
    <t>一般行政職</t>
    <rPh sb="0" eb="2">
      <t>イッパン</t>
    </rPh>
    <rPh sb="2" eb="4">
      <t>ギョウセイ</t>
    </rPh>
    <rPh sb="4" eb="5">
      <t>ショク</t>
    </rPh>
    <phoneticPr fontId="4"/>
  </si>
  <si>
    <t>技能労務職</t>
    <rPh sb="0" eb="2">
      <t>ギノウ</t>
    </rPh>
    <rPh sb="2" eb="4">
      <t>ロウム</t>
    </rPh>
    <rPh sb="4" eb="5">
      <t>ショク</t>
    </rPh>
    <phoneticPr fontId="4"/>
  </si>
  <si>
    <t>生活環境職</t>
    <rPh sb="0" eb="2">
      <t>セイカツ</t>
    </rPh>
    <rPh sb="2" eb="4">
      <t>カンキョウ</t>
    </rPh>
    <rPh sb="4" eb="5">
      <t>ショク</t>
    </rPh>
    <phoneticPr fontId="4"/>
  </si>
  <si>
    <t>医師</t>
    <rPh sb="0" eb="2">
      <t>イシ</t>
    </rPh>
    <phoneticPr fontId="4"/>
  </si>
  <si>
    <t>合 計</t>
    <rPh sb="0" eb="3">
      <t>ゴウケイ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</si>
  <si>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</si>
  <si>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</si>
  <si>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総数</t>
    <phoneticPr fontId="4"/>
  </si>
  <si>
    <t>市長部局</t>
    <phoneticPr fontId="4"/>
  </si>
  <si>
    <t>都市戦略部</t>
    <rPh sb="0" eb="2">
      <t>トシ</t>
    </rPh>
    <rPh sb="2" eb="4">
      <t>センリャク</t>
    </rPh>
    <rPh sb="4" eb="5">
      <t>ブ</t>
    </rPh>
    <phoneticPr fontId="9"/>
  </si>
  <si>
    <t>未来デザイン室</t>
    <rPh sb="0" eb="2">
      <t>ミライ</t>
    </rPh>
    <rPh sb="6" eb="7">
      <t>シツ</t>
    </rPh>
    <phoneticPr fontId="1"/>
  </si>
  <si>
    <t>オリンピック・パラリンピック推進室</t>
    <rPh sb="14" eb="17">
      <t>スイシンシツ</t>
    </rPh>
    <phoneticPr fontId="9"/>
  </si>
  <si>
    <t>総合経営部</t>
    <rPh sb="0" eb="2">
      <t>ソウゴウ</t>
    </rPh>
    <rPh sb="2" eb="4">
      <t>ケイエイ</t>
    </rPh>
    <rPh sb="4" eb="5">
      <t>ブ</t>
    </rPh>
    <phoneticPr fontId="9"/>
  </si>
  <si>
    <t>行財政改革部</t>
    <rPh sb="0" eb="3">
      <t>ギョウザイセイ</t>
    </rPh>
    <rPh sb="3" eb="5">
      <t>カイカク</t>
    </rPh>
    <rPh sb="5" eb="6">
      <t>ブ</t>
    </rPh>
    <phoneticPr fontId="9"/>
  </si>
  <si>
    <t>市民活動推進部</t>
  </si>
  <si>
    <t>総務部</t>
  </si>
  <si>
    <t>財務部</t>
  </si>
  <si>
    <t>税務部</t>
  </si>
  <si>
    <t>生活安全部</t>
  </si>
  <si>
    <t>市民部</t>
  </si>
  <si>
    <t>福祉部</t>
  </si>
  <si>
    <t>医療保険部</t>
    <rPh sb="0" eb="2">
      <t>イリョウ</t>
    </rPh>
    <rPh sb="2" eb="4">
      <t>ホケン</t>
    </rPh>
    <rPh sb="4" eb="5">
      <t>ブ</t>
    </rPh>
    <phoneticPr fontId="11"/>
  </si>
  <si>
    <t>健康部（保健所）</t>
    <rPh sb="0" eb="2">
      <t>ケンコウ</t>
    </rPh>
    <rPh sb="2" eb="3">
      <t>ブ</t>
    </rPh>
    <rPh sb="4" eb="7">
      <t>ホケンジョ</t>
    </rPh>
    <phoneticPr fontId="11"/>
  </si>
  <si>
    <t>子ども家庭部</t>
    <rPh sb="0" eb="1">
      <t>コ</t>
    </rPh>
    <phoneticPr fontId="11"/>
  </si>
  <si>
    <t>産業振興部</t>
  </si>
  <si>
    <t>環境部</t>
  </si>
  <si>
    <t>資源循環部</t>
    <rPh sb="0" eb="2">
      <t>シゲン</t>
    </rPh>
    <rPh sb="2" eb="4">
      <t>ジュンカン</t>
    </rPh>
    <rPh sb="4" eb="5">
      <t>ブ</t>
    </rPh>
    <phoneticPr fontId="11"/>
  </si>
  <si>
    <t>水循環部</t>
    <rPh sb="0" eb="1">
      <t>ミズ</t>
    </rPh>
    <rPh sb="1" eb="3">
      <t>ジュンカン</t>
    </rPh>
    <rPh sb="3" eb="4">
      <t>ブ</t>
    </rPh>
    <phoneticPr fontId="6"/>
  </si>
  <si>
    <t>都市計画部</t>
    <rPh sb="0" eb="2">
      <t>トシ</t>
    </rPh>
    <rPh sb="2" eb="4">
      <t>ケイカク</t>
    </rPh>
    <rPh sb="4" eb="5">
      <t>ブ</t>
    </rPh>
    <phoneticPr fontId="11"/>
  </si>
  <si>
    <t>拠点整備部</t>
    <rPh sb="0" eb="2">
      <t>キョテン</t>
    </rPh>
    <rPh sb="2" eb="4">
      <t>セイビ</t>
    </rPh>
    <rPh sb="4" eb="5">
      <t>ブ</t>
    </rPh>
    <phoneticPr fontId="11"/>
  </si>
  <si>
    <t>まちなみ整備部</t>
  </si>
  <si>
    <t>道路交通部</t>
    <rPh sb="2" eb="4">
      <t>コウツウ</t>
    </rPh>
    <phoneticPr fontId="11"/>
  </si>
  <si>
    <t>会計部</t>
    <rPh sb="0" eb="2">
      <t>カイケイ</t>
    </rPh>
    <rPh sb="2" eb="3">
      <t>ブ</t>
    </rPh>
    <phoneticPr fontId="6"/>
  </si>
  <si>
    <t>教育委員会事務局</t>
    <phoneticPr fontId="4"/>
  </si>
  <si>
    <t>学校教育部</t>
    <phoneticPr fontId="4"/>
  </si>
  <si>
    <t>生涯学習スポーツ部</t>
    <rPh sb="0" eb="2">
      <t>ショウガイ</t>
    </rPh>
    <rPh sb="2" eb="4">
      <t>ガクシュウ</t>
    </rPh>
    <rPh sb="8" eb="9">
      <t>ブ</t>
    </rPh>
    <phoneticPr fontId="4"/>
  </si>
  <si>
    <t>図書館部</t>
    <rPh sb="0" eb="3">
      <t>トショカン</t>
    </rPh>
    <rPh sb="3" eb="4">
      <t>ブ</t>
    </rPh>
    <phoneticPr fontId="4"/>
  </si>
  <si>
    <t>選挙管理委員会事務局</t>
    <phoneticPr fontId="4"/>
  </si>
  <si>
    <t>公平委員会事務局</t>
    <phoneticPr fontId="4"/>
  </si>
  <si>
    <t>監査事務局</t>
    <phoneticPr fontId="4"/>
  </si>
  <si>
    <t>農業委員会事務局</t>
    <phoneticPr fontId="4"/>
  </si>
  <si>
    <t>固定資産評価審査委員会事務局</t>
    <rPh sb="0" eb="2">
      <t>コテイ</t>
    </rPh>
    <rPh sb="2" eb="4">
      <t>シサン</t>
    </rPh>
    <rPh sb="4" eb="6">
      <t>ヒョウカ</t>
    </rPh>
    <rPh sb="6" eb="8">
      <t>シンサ</t>
    </rPh>
    <rPh sb="8" eb="11">
      <t>イインカイ</t>
    </rPh>
    <rPh sb="11" eb="14">
      <t>ジムキョク</t>
    </rPh>
    <phoneticPr fontId="4"/>
  </si>
  <si>
    <t>市議会事務局</t>
    <phoneticPr fontId="4"/>
  </si>
  <si>
    <t xml:space="preserve">  資料：総務部職員課</t>
    <rPh sb="5" eb="7">
      <t>ソウム</t>
    </rPh>
    <rPh sb="7" eb="8">
      <t>ブ</t>
    </rPh>
    <rPh sb="8" eb="10">
      <t>ショクイン</t>
    </rPh>
    <rPh sb="10" eb="11">
      <t>カ</t>
    </rPh>
    <phoneticPr fontId="4"/>
  </si>
  <si>
    <t xml:space="preserve">      （注）公平委員会事務局の（　）内数値は総務部法制課、農業委員会事務局の（　）内数値は産業振興部農林課、</t>
    <rPh sb="21" eb="22">
      <t>ナイ</t>
    </rPh>
    <rPh sb="22" eb="24">
      <t>スウチ</t>
    </rPh>
    <rPh sb="28" eb="30">
      <t>ホウセイ</t>
    </rPh>
    <rPh sb="30" eb="31">
      <t>カ</t>
    </rPh>
    <rPh sb="44" eb="45">
      <t>ナイ</t>
    </rPh>
    <rPh sb="45" eb="47">
      <t>スウチ</t>
    </rPh>
    <rPh sb="53" eb="55">
      <t>ノウリン</t>
    </rPh>
    <rPh sb="55" eb="56">
      <t>カ</t>
    </rPh>
    <phoneticPr fontId="4"/>
  </si>
  <si>
    <t>　　　　　　固定資産評価審査委員会事務局の（　）内数値は税務部税制課で併任。</t>
    <rPh sb="24" eb="25">
      <t>ナイ</t>
    </rPh>
    <rPh sb="25" eb="27">
      <t>スウチ</t>
    </rPh>
    <rPh sb="28" eb="30">
      <t>ゼイム</t>
    </rPh>
    <rPh sb="30" eb="31">
      <t>ブ</t>
    </rPh>
    <rPh sb="31" eb="33">
      <t>ゼイセイ</t>
    </rPh>
    <rPh sb="33" eb="34">
      <t>カ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</si>
</sst>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#,##0;&quot;△&quot;\ #,###,##0;\-"/>
    <numFmt numFmtId="177" formatCode="#\ ###\ ##0;&quot;△&quot;\ #\ ###\ ##0;\-"/>
    <numFmt numFmtId="178" formatCode="\(#\);&quot;△&quot;\(#\);\(\-\)"/>
    <numFmt numFmtId="179" formatCode="\(#\)"/>
    <numFmt numFmtId="180" formatCode="\(General\)"/>
  </numFmts>
  <fonts count="1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ＭＳ 明朝"/>
      <family val="1"/>
      <charset val="128"/>
    </font>
    <font>
      <b/>
      <sz val="10.5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0"/>
      <color theme="1"/>
      <name val="ＭＳ 明朝"/>
      <family val="1"/>
      <charset val="128"/>
    </font>
    <font>
      <u/>
      <sz val="10.5"/>
      <color indexed="36"/>
      <name val="ＭＳ 明朝"/>
      <family val="1"/>
      <charset val="128"/>
    </font>
    <font>
      <sz val="10.5"/>
      <color indexed="8"/>
      <name val="ＭＳ 明朝"/>
      <family val="1"/>
      <charset val="128"/>
    </font>
    <font>
      <sz val="9"/>
      <color indexed="8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80">
    <xf numFmtId="0" fontId="0" fillId="0" borderId="0" xfId="0">
      <alignment vertical="center"/>
    </xf>
    <xf numFmtId="0" fontId="6" fillId="0" borderId="0" xfId="1" applyFont="1" applyAlignment="1"/>
    <xf numFmtId="0" fontId="7" fillId="0" borderId="0" xfId="1" quotePrefix="1" applyFont="1" applyFill="1" applyBorder="1" applyAlignment="1" applyProtection="1"/>
    <xf numFmtId="0" fontId="6" fillId="0" borderId="0" xfId="1" applyFont="1" applyFill="1" applyAlignment="1"/>
    <xf numFmtId="0" fontId="7" fillId="0" borderId="1" xfId="1" applyFont="1" applyFill="1" applyBorder="1" applyAlignment="1" applyProtection="1">
      <alignment horizontal="center" vertical="center"/>
    </xf>
    <xf numFmtId="0" fontId="7" fillId="0" borderId="2" xfId="1" quotePrefix="1" applyFont="1" applyFill="1" applyBorder="1" applyAlignment="1" applyProtection="1">
      <alignment horizontal="center" vertical="center"/>
    </xf>
    <xf numFmtId="0" fontId="7" fillId="0" borderId="0" xfId="1" quotePrefix="1" applyFont="1" applyFill="1" applyBorder="1" applyAlignment="1" applyProtection="1">
      <alignment horizontal="center" vertical="center"/>
    </xf>
    <xf numFmtId="0" fontId="7" fillId="0" borderId="5" xfId="1" quotePrefix="1" applyFont="1" applyFill="1" applyBorder="1" applyAlignment="1" applyProtection="1">
      <alignment horizontal="center" vertical="center"/>
    </xf>
    <xf numFmtId="0" fontId="7" fillId="0" borderId="8" xfId="1" quotePrefix="1" applyFont="1" applyFill="1" applyBorder="1" applyAlignment="1" applyProtection="1">
      <alignment horizontal="center" vertical="center"/>
    </xf>
    <xf numFmtId="0" fontId="7" fillId="0" borderId="9" xfId="1" quotePrefix="1" applyFont="1" applyFill="1" applyBorder="1" applyAlignment="1" applyProtection="1">
      <alignment horizontal="center" vertical="center"/>
    </xf>
    <xf numFmtId="0" fontId="6" fillId="0" borderId="13" xfId="1" applyFont="1" applyBorder="1" applyAlignment="1"/>
    <xf numFmtId="0" fontId="6" fillId="0" borderId="13" xfId="1" applyFont="1" applyFill="1" applyBorder="1" applyAlignment="1"/>
    <xf numFmtId="0" fontId="7" fillId="0" borderId="13" xfId="1" applyFont="1" applyFill="1" applyBorder="1" applyAlignment="1" applyProtection="1"/>
    <xf numFmtId="0" fontId="7" fillId="0" borderId="11" xfId="1" applyFont="1" applyFill="1" applyBorder="1" applyAlignment="1" applyProtection="1"/>
    <xf numFmtId="0" fontId="7" fillId="0" borderId="0" xfId="1" applyFont="1" applyFill="1" applyBorder="1" applyAlignment="1" applyProtection="1"/>
    <xf numFmtId="0" fontId="6" fillId="0" borderId="0" xfId="1" applyFont="1" applyBorder="1" applyAlignment="1"/>
    <xf numFmtId="176" fontId="7" fillId="0" borderId="14" xfId="1" quotePrefix="1" applyNumberFormat="1" applyFont="1" applyFill="1" applyBorder="1" applyAlignment="1" applyProtection="1">
      <alignment horizontal="right"/>
    </xf>
    <xf numFmtId="176" fontId="7" fillId="0" borderId="0" xfId="1" quotePrefix="1" applyNumberFormat="1" applyFont="1" applyFill="1" applyBorder="1" applyAlignment="1" applyProtection="1">
      <alignment horizontal="right"/>
    </xf>
    <xf numFmtId="0" fontId="6" fillId="0" borderId="0" xfId="1" applyFont="1" applyFill="1" applyBorder="1" applyAlignment="1">
      <alignment horizontal="distributed"/>
    </xf>
    <xf numFmtId="0" fontId="7" fillId="0" borderId="0" xfId="1" applyFont="1" applyFill="1" applyBorder="1" applyAlignment="1" applyProtection="1">
      <alignment horizontal="distributed"/>
    </xf>
    <xf numFmtId="176" fontId="7" fillId="0" borderId="14" xfId="1" applyNumberFormat="1" applyFont="1" applyFill="1" applyBorder="1" applyAlignment="1" applyProtection="1"/>
    <xf numFmtId="176" fontId="7" fillId="0" borderId="0" xfId="1" applyNumberFormat="1" applyFont="1" applyFill="1" applyBorder="1" applyAlignment="1" applyProtection="1"/>
    <xf numFmtId="0" fontId="7" fillId="0" borderId="5" xfId="1" quotePrefix="1" applyFont="1" applyFill="1" applyBorder="1" applyAlignment="1" applyProtection="1"/>
    <xf numFmtId="0" fontId="8" fillId="0" borderId="0" xfId="1" applyFont="1" applyFill="1" applyBorder="1" applyAlignment="1">
      <alignment horizontal="distributed"/>
    </xf>
    <xf numFmtId="176" fontId="7" fillId="0" borderId="0" xfId="1" applyNumberFormat="1" applyFont="1" applyFill="1" applyBorder="1" applyAlignment="1" applyProtection="1">
      <alignment horizontal="right"/>
    </xf>
    <xf numFmtId="0" fontId="6" fillId="0" borderId="0" xfId="1" quotePrefix="1" applyFont="1" applyFill="1" applyBorder="1" applyAlignment="1" applyProtection="1"/>
    <xf numFmtId="176" fontId="6" fillId="0" borderId="14" xfId="1" quotePrefix="1" applyNumberFormat="1" applyFont="1" applyFill="1" applyBorder="1" applyAlignment="1" applyProtection="1">
      <alignment horizontal="right"/>
    </xf>
    <xf numFmtId="176" fontId="6" fillId="0" borderId="0" xfId="1" quotePrefix="1" applyNumberFormat="1" applyFont="1" applyFill="1" applyBorder="1" applyAlignment="1" applyProtection="1">
      <alignment horizontal="right"/>
    </xf>
    <xf numFmtId="176" fontId="6" fillId="0" borderId="0" xfId="1" applyNumberFormat="1" applyFont="1" applyFill="1" applyBorder="1" applyAlignment="1" applyProtection="1">
      <alignment horizontal="right"/>
    </xf>
    <xf numFmtId="0" fontId="10" fillId="0" borderId="0" xfId="1" applyFont="1" applyFill="1" applyBorder="1" applyAlignment="1">
      <alignment shrinkToFit="1"/>
    </xf>
    <xf numFmtId="177" fontId="7" fillId="0" borderId="0" xfId="1" applyNumberFormat="1" applyFont="1" applyFill="1" applyBorder="1" applyAlignment="1" applyProtection="1"/>
    <xf numFmtId="0" fontId="8" fillId="0" borderId="0" xfId="1" quotePrefix="1" applyFont="1" applyFill="1" applyBorder="1" applyAlignment="1" applyProtection="1"/>
    <xf numFmtId="177" fontId="7" fillId="0" borderId="0" xfId="1" quotePrefix="1" applyNumberFormat="1" applyFont="1" applyFill="1" applyBorder="1" applyAlignment="1" applyProtection="1">
      <alignment horizontal="right"/>
    </xf>
    <xf numFmtId="0" fontId="12" fillId="0" borderId="0" xfId="1" applyFont="1" applyFill="1" applyBorder="1" applyAlignment="1" applyProtection="1">
      <alignment horizontal="distributed"/>
    </xf>
    <xf numFmtId="177" fontId="7" fillId="0" borderId="14" xfId="1" applyNumberFormat="1" applyFont="1" applyFill="1" applyBorder="1" applyAlignment="1" applyProtection="1"/>
    <xf numFmtId="178" fontId="7" fillId="0" borderId="14" xfId="1" applyNumberFormat="1" applyFont="1" applyFill="1" applyBorder="1" applyAlignment="1" applyProtection="1">
      <alignment horizontal="right"/>
    </xf>
    <xf numFmtId="178" fontId="7" fillId="0" borderId="0" xfId="1" applyNumberFormat="1" applyFont="1" applyFill="1" applyBorder="1" applyAlignment="1" applyProtection="1">
      <alignment horizontal="right"/>
    </xf>
    <xf numFmtId="179" fontId="7" fillId="0" borderId="0" xfId="1" applyNumberFormat="1" applyFont="1" applyFill="1" applyBorder="1" applyAlignment="1" applyProtection="1">
      <alignment horizontal="right"/>
    </xf>
    <xf numFmtId="177" fontId="7" fillId="0" borderId="14" xfId="1" quotePrefix="1" applyNumberFormat="1" applyFont="1" applyFill="1" applyBorder="1" applyAlignment="1" applyProtection="1">
      <alignment horizontal="right"/>
    </xf>
    <xf numFmtId="0" fontId="2" fillId="0" borderId="0" xfId="1" applyFill="1" applyBorder="1" applyAlignment="1">
      <alignment horizontal="distributed"/>
    </xf>
    <xf numFmtId="180" fontId="7" fillId="0" borderId="14" xfId="1" applyNumberFormat="1" applyFont="1" applyFill="1" applyBorder="1" applyAlignment="1" applyProtection="1">
      <alignment horizontal="right"/>
    </xf>
    <xf numFmtId="180" fontId="7" fillId="0" borderId="0" xfId="1" applyNumberFormat="1" applyFont="1" applyFill="1" applyBorder="1" applyAlignment="1" applyProtection="1">
      <alignment horizontal="right"/>
    </xf>
    <xf numFmtId="177" fontId="7" fillId="0" borderId="0" xfId="1" applyNumberFormat="1" applyFont="1" applyFill="1" applyBorder="1" applyAlignment="1" applyProtection="1">
      <alignment horizontal="right"/>
    </xf>
    <xf numFmtId="0" fontId="6" fillId="0" borderId="15" xfId="1" applyFont="1" applyBorder="1" applyAlignment="1"/>
    <xf numFmtId="0" fontId="7" fillId="0" borderId="15" xfId="1" applyFont="1" applyFill="1" applyBorder="1" applyAlignment="1" applyProtection="1"/>
    <xf numFmtId="0" fontId="7" fillId="0" borderId="16" xfId="1" applyFont="1" applyFill="1" applyBorder="1" applyAlignment="1" applyProtection="1"/>
    <xf numFmtId="177" fontId="7" fillId="0" borderId="15" xfId="1" quotePrefix="1" applyNumberFormat="1" applyFont="1" applyFill="1" applyBorder="1" applyAlignment="1" applyProtection="1">
      <alignment horizontal="right"/>
    </xf>
    <xf numFmtId="0" fontId="6" fillId="0" borderId="0" xfId="1" applyFont="1" applyFill="1" applyBorder="1" applyAlignment="1"/>
    <xf numFmtId="0" fontId="7" fillId="0" borderId="0" xfId="1" applyFont="1" applyFill="1" applyBorder="1" applyAlignment="1" applyProtection="1"/>
    <xf numFmtId="0" fontId="2" fillId="0" borderId="0" xfId="1" applyBorder="1" applyAlignment="1"/>
    <xf numFmtId="0" fontId="7" fillId="0" borderId="0" xfId="1" applyFont="1" applyFill="1" applyBorder="1" applyAlignment="1" applyProtection="1">
      <alignment horizontal="distributed"/>
    </xf>
    <xf numFmtId="0" fontId="2" fillId="0" borderId="0" xfId="1" applyFill="1" applyBorder="1" applyAlignment="1">
      <alignment horizontal="distributed"/>
    </xf>
    <xf numFmtId="0" fontId="13" fillId="0" borderId="0" xfId="1" applyFont="1" applyFill="1" applyBorder="1" applyAlignment="1" applyProtection="1">
      <alignment horizontal="distributed"/>
    </xf>
    <xf numFmtId="0" fontId="14" fillId="0" borderId="0" xfId="1" applyFont="1" applyFill="1" applyBorder="1" applyAlignment="1">
      <alignment horizontal="distributed"/>
    </xf>
    <xf numFmtId="0" fontId="2" fillId="0" borderId="0" xfId="1" applyBorder="1" applyAlignment="1">
      <alignment horizontal="distributed"/>
    </xf>
    <xf numFmtId="0" fontId="7" fillId="0" borderId="1" xfId="1" applyFont="1" applyFill="1" applyBorder="1" applyAlignment="1" applyProtection="1"/>
    <xf numFmtId="0" fontId="2" fillId="0" borderId="1" xfId="1" applyBorder="1" applyAlignment="1"/>
    <xf numFmtId="0" fontId="7" fillId="0" borderId="11" xfId="1" applyFont="1" applyFill="1" applyBorder="1" applyAlignment="1" applyProtection="1">
      <alignment horizontal="center" vertical="center"/>
    </xf>
    <xf numFmtId="0" fontId="7" fillId="0" borderId="7" xfId="1" applyFont="1" applyFill="1" applyBorder="1" applyAlignment="1" applyProtection="1">
      <alignment horizontal="center" vertical="center"/>
    </xf>
    <xf numFmtId="0" fontId="7" fillId="0" borderId="10" xfId="1" applyFont="1" applyFill="1" applyBorder="1" applyAlignment="1" applyProtection="1">
      <alignment horizontal="center" vertical="center"/>
    </xf>
    <xf numFmtId="0" fontId="7" fillId="0" borderId="12" xfId="1" applyFont="1" applyFill="1" applyBorder="1" applyAlignment="1" applyProtection="1">
      <alignment horizontal="center" vertical="center"/>
    </xf>
    <xf numFmtId="0" fontId="3" fillId="0" borderId="0" xfId="1" applyFont="1" applyFill="1" applyBorder="1" applyAlignment="1" applyProtection="1">
      <alignment horizontal="left"/>
    </xf>
    <xf numFmtId="0" fontId="5" fillId="0" borderId="0" xfId="1" applyFont="1" applyAlignment="1">
      <alignment horizontal="left"/>
    </xf>
    <xf numFmtId="0" fontId="7" fillId="0" borderId="0" xfId="1" applyFont="1" applyFill="1" applyBorder="1" applyAlignment="1" applyProtection="1">
      <alignment horizontal="right"/>
    </xf>
    <xf numFmtId="0" fontId="7" fillId="0" borderId="1" xfId="1" applyFont="1" applyFill="1" applyBorder="1" applyAlignment="1" applyProtection="1">
      <alignment horizontal="distributed" vertical="center"/>
    </xf>
    <xf numFmtId="0" fontId="2" fillId="0" borderId="1" xfId="1" applyFill="1" applyBorder="1" applyAlignment="1">
      <alignment horizontal="distributed" vertical="center"/>
    </xf>
    <xf numFmtId="0" fontId="2" fillId="0" borderId="0" xfId="1" applyFill="1" applyBorder="1" applyAlignment="1">
      <alignment horizontal="distributed" vertical="center"/>
    </xf>
    <xf numFmtId="0" fontId="2" fillId="0" borderId="8" xfId="1" applyFill="1" applyBorder="1" applyAlignment="1">
      <alignment horizontal="distributed" vertical="center"/>
    </xf>
    <xf numFmtId="0" fontId="7" fillId="0" borderId="3" xfId="1" applyFont="1" applyFill="1" applyBorder="1" applyAlignment="1" applyProtection="1">
      <alignment horizontal="center" vertical="center"/>
    </xf>
    <xf numFmtId="0" fontId="7" fillId="0" borderId="6" xfId="1" applyFont="1" applyFill="1" applyBorder="1" applyAlignment="1" applyProtection="1">
      <alignment horizontal="center" vertical="center"/>
    </xf>
    <xf numFmtId="0" fontId="6" fillId="0" borderId="4" xfId="1" applyFont="1" applyFill="1" applyBorder="1" applyAlignment="1" applyProtection="1">
      <alignment horizontal="distributed" vertical="center" justifyLastLine="1"/>
    </xf>
    <xf numFmtId="0" fontId="6" fillId="0" borderId="1" xfId="1" applyFont="1" applyFill="1" applyBorder="1" applyAlignment="1" applyProtection="1">
      <alignment horizontal="distributed" vertical="center" justifyLastLine="1"/>
    </xf>
    <xf numFmtId="0" fontId="6" fillId="0" borderId="2" xfId="1" applyFont="1" applyFill="1" applyBorder="1" applyAlignment="1" applyProtection="1">
      <alignment horizontal="distributed" vertical="center" justifyLastLine="1"/>
    </xf>
    <xf numFmtId="0" fontId="6" fillId="0" borderId="7" xfId="1" applyFont="1" applyFill="1" applyBorder="1" applyAlignment="1" applyProtection="1">
      <alignment horizontal="distributed" vertical="center" justifyLastLine="1"/>
    </xf>
    <xf numFmtId="0" fontId="6" fillId="0" borderId="8" xfId="1" applyFont="1" applyFill="1" applyBorder="1" applyAlignment="1" applyProtection="1">
      <alignment horizontal="distributed" vertical="center" justifyLastLine="1"/>
    </xf>
    <xf numFmtId="0" fontId="6" fillId="0" borderId="9" xfId="1" applyFont="1" applyFill="1" applyBorder="1" applyAlignment="1" applyProtection="1">
      <alignment horizontal="distributed" vertical="center" justifyLastLine="1"/>
    </xf>
    <xf numFmtId="0" fontId="2" fillId="0" borderId="1" xfId="1" applyFont="1" applyFill="1" applyBorder="1" applyAlignment="1">
      <alignment horizontal="distributed" vertical="center" justifyLastLine="1"/>
    </xf>
    <xf numFmtId="0" fontId="2" fillId="0" borderId="7" xfId="1" applyFont="1" applyFill="1" applyBorder="1" applyAlignment="1">
      <alignment horizontal="distributed" vertical="center" justifyLastLine="1"/>
    </xf>
    <xf numFmtId="0" fontId="2" fillId="0" borderId="8" xfId="1" applyFont="1" applyFill="1" applyBorder="1" applyAlignment="1">
      <alignment horizontal="distributed" vertical="center" justifyLastLine="1"/>
    </xf>
    <xf numFmtId="0" fontId="7" fillId="0" borderId="6" xfId="1" quotePrefix="1" applyFont="1" applyFill="1" applyBorder="1" applyAlignment="1" applyProtection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T103"/>
  <sheetViews>
    <sheetView showGridLines="0" tabSelected="1" zoomScaleNormal="100" zoomScaleSheetLayoutView="100" workbookViewId="0">
      <selection sqref="A1:S1"/>
    </sheetView>
  </sheetViews>
  <sheetFormatPr defaultRowHeight="13.5" x14ac:dyDescent="0.15"/>
  <cols>
    <col min="1" max="1" width="1.5" style="1" customWidth="1"/>
    <col min="2" max="2" width="2.375" style="1" customWidth="1"/>
    <col min="3" max="3" width="22.125" style="1" customWidth="1"/>
    <col min="4" max="4" width="1.5" style="1" customWidth="1"/>
    <col min="5" max="5" width="7.375" style="1" customWidth="1"/>
    <col min="6" max="19" width="7.375" style="3" customWidth="1"/>
    <col min="20" max="20" width="8.5" style="1" bestFit="1" customWidth="1"/>
    <col min="21" max="16384" width="9" style="1"/>
  </cols>
  <sheetData>
    <row r="1" spans="1:20" ht="18" customHeight="1" x14ac:dyDescent="0.15">
      <c r="A1" s="61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</row>
    <row r="2" spans="1:20" x14ac:dyDescent="0.15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</row>
    <row r="3" spans="1:20" ht="4.5" customHeight="1" thickBot="1" x14ac:dyDescent="0.2">
      <c r="C3" s="2"/>
      <c r="D3" s="2"/>
    </row>
    <row r="4" spans="1:20" ht="14.25" customHeight="1" x14ac:dyDescent="0.15">
      <c r="A4" s="4" t="s">
        <v>2</v>
      </c>
      <c r="B4" s="64" t="s">
        <v>3</v>
      </c>
      <c r="C4" s="65"/>
      <c r="D4" s="5"/>
      <c r="E4" s="68" t="s">
        <v>4</v>
      </c>
      <c r="F4" s="68"/>
      <c r="G4" s="68"/>
      <c r="H4" s="70" t="s">
        <v>5</v>
      </c>
      <c r="I4" s="71"/>
      <c r="J4" s="72"/>
      <c r="K4" s="70" t="s">
        <v>6</v>
      </c>
      <c r="L4" s="71"/>
      <c r="M4" s="72"/>
      <c r="N4" s="70" t="s">
        <v>7</v>
      </c>
      <c r="O4" s="71"/>
      <c r="P4" s="72"/>
      <c r="Q4" s="70" t="s">
        <v>8</v>
      </c>
      <c r="R4" s="76"/>
      <c r="S4" s="76"/>
    </row>
    <row r="5" spans="1:20" ht="14.25" customHeight="1" x14ac:dyDescent="0.15">
      <c r="A5" s="6"/>
      <c r="B5" s="66"/>
      <c r="C5" s="66"/>
      <c r="D5" s="7"/>
      <c r="E5" s="69"/>
      <c r="F5" s="69"/>
      <c r="G5" s="69"/>
      <c r="H5" s="73"/>
      <c r="I5" s="74"/>
      <c r="J5" s="75"/>
      <c r="K5" s="73"/>
      <c r="L5" s="74"/>
      <c r="M5" s="75"/>
      <c r="N5" s="73"/>
      <c r="O5" s="74"/>
      <c r="P5" s="75"/>
      <c r="Q5" s="77"/>
      <c r="R5" s="78"/>
      <c r="S5" s="78"/>
    </row>
    <row r="6" spans="1:20" ht="14.25" customHeight="1" x14ac:dyDescent="0.15">
      <c r="A6" s="6"/>
      <c r="B6" s="66"/>
      <c r="C6" s="66"/>
      <c r="D6" s="7"/>
      <c r="E6" s="69" t="s">
        <v>9</v>
      </c>
      <c r="F6" s="59" t="s">
        <v>10</v>
      </c>
      <c r="G6" s="59" t="s">
        <v>11</v>
      </c>
      <c r="H6" s="59" t="s">
        <v>9</v>
      </c>
      <c r="I6" s="59" t="s">
        <v>10</v>
      </c>
      <c r="J6" s="59" t="s">
        <v>11</v>
      </c>
      <c r="K6" s="59" t="s">
        <v>9</v>
      </c>
      <c r="L6" s="59" t="s">
        <v>10</v>
      </c>
      <c r="M6" s="59" t="s">
        <v>11</v>
      </c>
      <c r="N6" s="59" t="s">
        <v>9</v>
      </c>
      <c r="O6" s="59" t="s">
        <v>10</v>
      </c>
      <c r="P6" s="59" t="s">
        <v>11</v>
      </c>
      <c r="Q6" s="59" t="s">
        <v>9</v>
      </c>
      <c r="R6" s="59" t="s">
        <v>10</v>
      </c>
      <c r="S6" s="57" t="s">
        <v>11</v>
      </c>
    </row>
    <row r="7" spans="1:20" ht="14.25" customHeight="1" x14ac:dyDescent="0.15">
      <c r="A7" s="8"/>
      <c r="B7" s="67"/>
      <c r="C7" s="67"/>
      <c r="D7" s="9"/>
      <c r="E7" s="79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58"/>
    </row>
    <row r="8" spans="1:20" ht="6.95" customHeight="1" x14ac:dyDescent="0.15">
      <c r="A8" s="10"/>
      <c r="B8" s="11"/>
      <c r="C8" s="12"/>
      <c r="D8" s="12"/>
      <c r="E8" s="13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4"/>
    </row>
    <row r="9" spans="1:20" ht="12.75" customHeight="1" x14ac:dyDescent="0.15">
      <c r="A9" s="15"/>
      <c r="B9" s="50" t="s">
        <v>12</v>
      </c>
      <c r="C9" s="50"/>
      <c r="D9" s="2"/>
      <c r="E9" s="16">
        <f t="shared" ref="E9:S9" si="0">E11+E41+E46+E50+E56</f>
        <v>2875</v>
      </c>
      <c r="F9" s="17">
        <f t="shared" si="0"/>
        <v>1845</v>
      </c>
      <c r="G9" s="17">
        <f t="shared" si="0"/>
        <v>1030</v>
      </c>
      <c r="H9" s="17">
        <f t="shared" si="0"/>
        <v>2560</v>
      </c>
      <c r="I9" s="17">
        <f t="shared" si="0"/>
        <v>1570</v>
      </c>
      <c r="J9" s="17">
        <f t="shared" si="0"/>
        <v>990</v>
      </c>
      <c r="K9" s="17">
        <f t="shared" si="0"/>
        <v>280</v>
      </c>
      <c r="L9" s="17">
        <f t="shared" si="0"/>
        <v>244</v>
      </c>
      <c r="M9" s="17">
        <f t="shared" si="0"/>
        <v>36</v>
      </c>
      <c r="N9" s="17">
        <f t="shared" si="0"/>
        <v>32</v>
      </c>
      <c r="O9" s="17">
        <f t="shared" si="0"/>
        <v>31</v>
      </c>
      <c r="P9" s="17">
        <f t="shared" si="0"/>
        <v>1</v>
      </c>
      <c r="Q9" s="17">
        <f t="shared" si="0"/>
        <v>3</v>
      </c>
      <c r="R9" s="17">
        <f t="shared" si="0"/>
        <v>0</v>
      </c>
      <c r="S9" s="17">
        <f t="shared" si="0"/>
        <v>3</v>
      </c>
      <c r="T9" s="14"/>
    </row>
    <row r="10" spans="1:20" ht="8.1" customHeight="1" x14ac:dyDescent="0.15">
      <c r="A10" s="15"/>
      <c r="B10" s="18"/>
      <c r="C10" s="19"/>
      <c r="D10" s="14"/>
      <c r="E10" s="20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14"/>
    </row>
    <row r="11" spans="1:20" ht="12.75" customHeight="1" x14ac:dyDescent="0.15">
      <c r="A11" s="15"/>
      <c r="B11" s="50" t="s">
        <v>13</v>
      </c>
      <c r="C11" s="50"/>
      <c r="D11" s="22"/>
      <c r="E11" s="17">
        <f>SUM(F11:G11)</f>
        <v>2411</v>
      </c>
      <c r="F11" s="17">
        <f t="shared" ref="F11:S11" si="1">SUM(F12:F39)</f>
        <v>1570</v>
      </c>
      <c r="G11" s="17">
        <f t="shared" si="1"/>
        <v>841</v>
      </c>
      <c r="H11" s="17">
        <f t="shared" si="1"/>
        <v>2197</v>
      </c>
      <c r="I11" s="17">
        <f t="shared" si="1"/>
        <v>1374</v>
      </c>
      <c r="J11" s="17">
        <f t="shared" si="1"/>
        <v>823</v>
      </c>
      <c r="K11" s="17">
        <f t="shared" si="1"/>
        <v>179</v>
      </c>
      <c r="L11" s="17">
        <f t="shared" si="1"/>
        <v>165</v>
      </c>
      <c r="M11" s="17">
        <f t="shared" si="1"/>
        <v>14</v>
      </c>
      <c r="N11" s="17">
        <f t="shared" si="1"/>
        <v>32</v>
      </c>
      <c r="O11" s="17">
        <f t="shared" si="1"/>
        <v>31</v>
      </c>
      <c r="P11" s="17">
        <f t="shared" si="1"/>
        <v>1</v>
      </c>
      <c r="Q11" s="17">
        <f t="shared" si="1"/>
        <v>3</v>
      </c>
      <c r="R11" s="17">
        <f t="shared" si="1"/>
        <v>0</v>
      </c>
      <c r="S11" s="17">
        <f t="shared" si="1"/>
        <v>3</v>
      </c>
      <c r="T11" s="14"/>
    </row>
    <row r="12" spans="1:20" ht="12.75" customHeight="1" x14ac:dyDescent="0.15">
      <c r="A12" s="15"/>
      <c r="B12" s="18"/>
      <c r="C12" s="23" t="s">
        <v>14</v>
      </c>
      <c r="D12" s="2"/>
      <c r="E12" s="16">
        <f>SUM(F12:G12)</f>
        <v>29</v>
      </c>
      <c r="F12" s="17">
        <f>I12+L12+O12+R12</f>
        <v>19</v>
      </c>
      <c r="G12" s="17">
        <f>J12+M12+P12+S12</f>
        <v>10</v>
      </c>
      <c r="H12" s="17">
        <f>SUM(I12:J12)</f>
        <v>29</v>
      </c>
      <c r="I12" s="17">
        <v>19</v>
      </c>
      <c r="J12" s="17">
        <v>10</v>
      </c>
      <c r="K12" s="17">
        <f t="shared" ref="K12:K17" si="2">SUM(L12:M12)</f>
        <v>0</v>
      </c>
      <c r="L12" s="17">
        <v>0</v>
      </c>
      <c r="M12" s="17">
        <v>0</v>
      </c>
      <c r="N12" s="17">
        <f t="shared" ref="N12:N17" si="3">SUM(O12:P12)</f>
        <v>0</v>
      </c>
      <c r="O12" s="24">
        <v>0</v>
      </c>
      <c r="P12" s="17">
        <v>0</v>
      </c>
      <c r="Q12" s="17">
        <f t="shared" ref="Q12:Q17" si="4">SUM(R12:S12)</f>
        <v>0</v>
      </c>
      <c r="R12" s="24">
        <v>0</v>
      </c>
      <c r="S12" s="24">
        <v>0</v>
      </c>
      <c r="T12" s="14"/>
    </row>
    <row r="13" spans="1:20" ht="12.75" customHeight="1" x14ac:dyDescent="0.15">
      <c r="A13" s="15"/>
      <c r="B13" s="18"/>
      <c r="C13" s="18" t="s">
        <v>15</v>
      </c>
      <c r="D13" s="25"/>
      <c r="E13" s="26">
        <f>SUM(F13:G13)</f>
        <v>6</v>
      </c>
      <c r="F13" s="27">
        <f>I13+L13+O13+R13</f>
        <v>5</v>
      </c>
      <c r="G13" s="27">
        <f>J13+M13+P13+S13</f>
        <v>1</v>
      </c>
      <c r="H13" s="27">
        <f t="shared" ref="H13" si="5">SUM(I13:J13)</f>
        <v>6</v>
      </c>
      <c r="I13" s="27">
        <v>5</v>
      </c>
      <c r="J13" s="27">
        <v>1</v>
      </c>
      <c r="K13" s="27">
        <f t="shared" si="2"/>
        <v>0</v>
      </c>
      <c r="L13" s="27">
        <v>0</v>
      </c>
      <c r="M13" s="27">
        <v>0</v>
      </c>
      <c r="N13" s="27">
        <f t="shared" si="3"/>
        <v>0</v>
      </c>
      <c r="O13" s="28">
        <v>0</v>
      </c>
      <c r="P13" s="27">
        <v>0</v>
      </c>
      <c r="Q13" s="27">
        <f t="shared" si="4"/>
        <v>0</v>
      </c>
      <c r="R13" s="28">
        <v>0</v>
      </c>
      <c r="S13" s="28">
        <v>0</v>
      </c>
      <c r="T13" s="14"/>
    </row>
    <row r="14" spans="1:20" ht="12.75" customHeight="1" x14ac:dyDescent="0.15">
      <c r="A14" s="15"/>
      <c r="B14" s="18"/>
      <c r="C14" s="29" t="s">
        <v>16</v>
      </c>
      <c r="D14" s="2"/>
      <c r="E14" s="16">
        <f>SUM(F14:G14)</f>
        <v>10</v>
      </c>
      <c r="F14" s="17">
        <f t="shared" ref="F14:G17" si="6">I14+L14+O14+R14</f>
        <v>7</v>
      </c>
      <c r="G14" s="17">
        <f t="shared" si="6"/>
        <v>3</v>
      </c>
      <c r="H14" s="17">
        <f>SUM(I14:J14)</f>
        <v>10</v>
      </c>
      <c r="I14" s="17">
        <v>7</v>
      </c>
      <c r="J14" s="17">
        <v>3</v>
      </c>
      <c r="K14" s="17">
        <f t="shared" si="2"/>
        <v>0</v>
      </c>
      <c r="L14" s="17">
        <v>0</v>
      </c>
      <c r="M14" s="24">
        <v>0</v>
      </c>
      <c r="N14" s="17">
        <f t="shared" si="3"/>
        <v>0</v>
      </c>
      <c r="O14" s="24">
        <v>0</v>
      </c>
      <c r="P14" s="17">
        <v>0</v>
      </c>
      <c r="Q14" s="17">
        <f t="shared" si="4"/>
        <v>0</v>
      </c>
      <c r="R14" s="24">
        <v>0</v>
      </c>
      <c r="S14" s="24">
        <v>0</v>
      </c>
      <c r="T14" s="14"/>
    </row>
    <row r="15" spans="1:20" ht="12.75" customHeight="1" x14ac:dyDescent="0.15">
      <c r="A15" s="15"/>
      <c r="B15" s="18"/>
      <c r="C15" s="23" t="s">
        <v>17</v>
      </c>
      <c r="D15" s="2"/>
      <c r="E15" s="16">
        <f t="shared" ref="E15:E20" si="7">SUM(F15:G15)</f>
        <v>16</v>
      </c>
      <c r="F15" s="17">
        <f t="shared" si="6"/>
        <v>11</v>
      </c>
      <c r="G15" s="17">
        <f t="shared" si="6"/>
        <v>5</v>
      </c>
      <c r="H15" s="17">
        <f>SUM(I15:J15)</f>
        <v>16</v>
      </c>
      <c r="I15" s="17">
        <v>11</v>
      </c>
      <c r="J15" s="17">
        <v>5</v>
      </c>
      <c r="K15" s="17">
        <f t="shared" si="2"/>
        <v>0</v>
      </c>
      <c r="L15" s="17">
        <v>0</v>
      </c>
      <c r="M15" s="24">
        <v>0</v>
      </c>
      <c r="N15" s="17">
        <f t="shared" si="3"/>
        <v>0</v>
      </c>
      <c r="O15" s="24">
        <v>0</v>
      </c>
      <c r="P15" s="17">
        <v>0</v>
      </c>
      <c r="Q15" s="17">
        <f t="shared" si="4"/>
        <v>0</v>
      </c>
      <c r="R15" s="24">
        <v>0</v>
      </c>
      <c r="S15" s="24">
        <v>0</v>
      </c>
      <c r="T15" s="14"/>
    </row>
    <row r="16" spans="1:20" ht="12.75" customHeight="1" x14ac:dyDescent="0.15">
      <c r="A16" s="15"/>
      <c r="B16" s="18"/>
      <c r="C16" s="23" t="s">
        <v>18</v>
      </c>
      <c r="D16" s="2"/>
      <c r="E16" s="16">
        <f t="shared" si="7"/>
        <v>41</v>
      </c>
      <c r="F16" s="17">
        <f t="shared" si="6"/>
        <v>34</v>
      </c>
      <c r="G16" s="17">
        <f t="shared" si="6"/>
        <v>7</v>
      </c>
      <c r="H16" s="17">
        <f>SUM(I16:J16)</f>
        <v>41</v>
      </c>
      <c r="I16" s="17">
        <v>34</v>
      </c>
      <c r="J16" s="17">
        <v>7</v>
      </c>
      <c r="K16" s="17">
        <f t="shared" si="2"/>
        <v>0</v>
      </c>
      <c r="L16" s="17">
        <v>0</v>
      </c>
      <c r="M16" s="24">
        <v>0</v>
      </c>
      <c r="N16" s="17">
        <f t="shared" si="3"/>
        <v>0</v>
      </c>
      <c r="O16" s="24">
        <v>0</v>
      </c>
      <c r="P16" s="17">
        <v>0</v>
      </c>
      <c r="Q16" s="17">
        <f t="shared" si="4"/>
        <v>0</v>
      </c>
      <c r="R16" s="24">
        <v>0</v>
      </c>
      <c r="S16" s="24">
        <v>0</v>
      </c>
      <c r="T16" s="14"/>
    </row>
    <row r="17" spans="1:20" ht="12.75" customHeight="1" x14ac:dyDescent="0.15">
      <c r="A17" s="15"/>
      <c r="B17" s="18"/>
      <c r="C17" s="23" t="s">
        <v>19</v>
      </c>
      <c r="D17" s="2"/>
      <c r="E17" s="16">
        <f>SUM(F17:G17)</f>
        <v>33</v>
      </c>
      <c r="F17" s="17">
        <f t="shared" si="6"/>
        <v>21</v>
      </c>
      <c r="G17" s="17">
        <f t="shared" si="6"/>
        <v>12</v>
      </c>
      <c r="H17" s="17">
        <f>SUM(I17:J17)</f>
        <v>33</v>
      </c>
      <c r="I17" s="17">
        <v>21</v>
      </c>
      <c r="J17" s="17">
        <v>12</v>
      </c>
      <c r="K17" s="17">
        <f t="shared" si="2"/>
        <v>0</v>
      </c>
      <c r="L17" s="17">
        <v>0</v>
      </c>
      <c r="M17" s="17">
        <v>0</v>
      </c>
      <c r="N17" s="17">
        <f t="shared" si="3"/>
        <v>0</v>
      </c>
      <c r="O17" s="17">
        <v>0</v>
      </c>
      <c r="P17" s="17">
        <v>0</v>
      </c>
      <c r="Q17" s="17">
        <f t="shared" si="4"/>
        <v>0</v>
      </c>
      <c r="R17" s="24">
        <v>0</v>
      </c>
      <c r="S17" s="24">
        <v>0</v>
      </c>
      <c r="T17" s="14"/>
    </row>
    <row r="18" spans="1:20" ht="8.1" customHeight="1" x14ac:dyDescent="0.15">
      <c r="A18" s="15"/>
      <c r="B18" s="18"/>
      <c r="C18" s="23"/>
      <c r="D18" s="2"/>
      <c r="E18" s="16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24"/>
      <c r="S18" s="24"/>
      <c r="T18" s="14"/>
    </row>
    <row r="19" spans="1:20" ht="12.75" customHeight="1" x14ac:dyDescent="0.15">
      <c r="A19" s="15"/>
      <c r="B19" s="18"/>
      <c r="C19" s="23" t="s">
        <v>20</v>
      </c>
      <c r="D19" s="2"/>
      <c r="E19" s="16">
        <f t="shared" si="7"/>
        <v>172</v>
      </c>
      <c r="F19" s="17">
        <f t="shared" ref="F19:G23" si="8">I19+L19+O19+R19</f>
        <v>86</v>
      </c>
      <c r="G19" s="17">
        <f t="shared" si="8"/>
        <v>86</v>
      </c>
      <c r="H19" s="17">
        <f>SUM(I19:J19)</f>
        <v>172</v>
      </c>
      <c r="I19" s="17">
        <v>86</v>
      </c>
      <c r="J19" s="17">
        <v>86</v>
      </c>
      <c r="K19" s="17">
        <f>SUM(L19:M19)</f>
        <v>0</v>
      </c>
      <c r="L19" s="17">
        <v>0</v>
      </c>
      <c r="M19" s="17">
        <v>0</v>
      </c>
      <c r="N19" s="17">
        <f>SUM(O19:P19)</f>
        <v>0</v>
      </c>
      <c r="O19" s="17">
        <v>0</v>
      </c>
      <c r="P19" s="17">
        <v>0</v>
      </c>
      <c r="Q19" s="17">
        <f>SUM(R19:S19)</f>
        <v>0</v>
      </c>
      <c r="R19" s="24">
        <v>0</v>
      </c>
      <c r="S19" s="24">
        <v>0</v>
      </c>
      <c r="T19" s="14"/>
    </row>
    <row r="20" spans="1:20" ht="12.75" customHeight="1" x14ac:dyDescent="0.15">
      <c r="A20" s="15"/>
      <c r="B20" s="18"/>
      <c r="C20" s="23" t="s">
        <v>21</v>
      </c>
      <c r="D20" s="2"/>
      <c r="E20" s="16">
        <f t="shared" si="7"/>
        <v>109</v>
      </c>
      <c r="F20" s="17">
        <f t="shared" si="8"/>
        <v>93</v>
      </c>
      <c r="G20" s="17">
        <f t="shared" si="8"/>
        <v>16</v>
      </c>
      <c r="H20" s="17">
        <f>SUM(I20:J20)</f>
        <v>101</v>
      </c>
      <c r="I20" s="17">
        <v>85</v>
      </c>
      <c r="J20" s="17">
        <v>16</v>
      </c>
      <c r="K20" s="17">
        <f>SUM(L20:M20)</f>
        <v>8</v>
      </c>
      <c r="L20" s="17">
        <v>8</v>
      </c>
      <c r="M20" s="17">
        <v>0</v>
      </c>
      <c r="N20" s="17">
        <f>SUM(O20:P20)</f>
        <v>0</v>
      </c>
      <c r="O20" s="17">
        <v>0</v>
      </c>
      <c r="P20" s="17">
        <v>0</v>
      </c>
      <c r="Q20" s="17">
        <f>SUM(R20:S20)</f>
        <v>0</v>
      </c>
      <c r="R20" s="24">
        <v>0</v>
      </c>
      <c r="S20" s="24">
        <v>0</v>
      </c>
      <c r="T20" s="14"/>
    </row>
    <row r="21" spans="1:20" ht="12.75" customHeight="1" x14ac:dyDescent="0.15">
      <c r="A21" s="15"/>
      <c r="B21" s="18"/>
      <c r="C21" s="23" t="s">
        <v>22</v>
      </c>
      <c r="D21" s="2"/>
      <c r="E21" s="16">
        <f>SUM(F21:G21)</f>
        <v>163</v>
      </c>
      <c r="F21" s="17">
        <f t="shared" si="8"/>
        <v>103</v>
      </c>
      <c r="G21" s="17">
        <f t="shared" si="8"/>
        <v>60</v>
      </c>
      <c r="H21" s="17">
        <f>SUM(I21:J21)</f>
        <v>163</v>
      </c>
      <c r="I21" s="17">
        <v>103</v>
      </c>
      <c r="J21" s="17">
        <v>60</v>
      </c>
      <c r="K21" s="17">
        <f>SUM(L21:M21)</f>
        <v>0</v>
      </c>
      <c r="L21" s="17">
        <v>0</v>
      </c>
      <c r="M21" s="17">
        <v>0</v>
      </c>
      <c r="N21" s="17">
        <f>SUM(O21:P21)</f>
        <v>0</v>
      </c>
      <c r="O21" s="17">
        <v>0</v>
      </c>
      <c r="P21" s="17">
        <v>0</v>
      </c>
      <c r="Q21" s="17">
        <f>SUM(R21:S21)</f>
        <v>0</v>
      </c>
      <c r="R21" s="24">
        <v>0</v>
      </c>
      <c r="S21" s="24">
        <v>0</v>
      </c>
      <c r="T21" s="14"/>
    </row>
    <row r="22" spans="1:20" ht="12.75" customHeight="1" x14ac:dyDescent="0.15">
      <c r="A22" s="15"/>
      <c r="B22" s="18"/>
      <c r="C22" s="23" t="s">
        <v>23</v>
      </c>
      <c r="D22" s="2"/>
      <c r="E22" s="16">
        <f>SUM(F22:G22)</f>
        <v>24</v>
      </c>
      <c r="F22" s="17">
        <f t="shared" si="8"/>
        <v>22</v>
      </c>
      <c r="G22" s="17">
        <f t="shared" si="8"/>
        <v>2</v>
      </c>
      <c r="H22" s="17">
        <f>SUM(I22:J22)</f>
        <v>24</v>
      </c>
      <c r="I22" s="17">
        <v>22</v>
      </c>
      <c r="J22" s="17">
        <v>2</v>
      </c>
      <c r="K22" s="17">
        <f>SUM(L22:M22)</f>
        <v>0</v>
      </c>
      <c r="L22" s="17">
        <v>0</v>
      </c>
      <c r="M22" s="17">
        <v>0</v>
      </c>
      <c r="N22" s="17">
        <f>SUM(O22:P22)</f>
        <v>0</v>
      </c>
      <c r="O22" s="17">
        <v>0</v>
      </c>
      <c r="P22" s="17">
        <v>0</v>
      </c>
      <c r="Q22" s="17">
        <f>SUM(R22:S22)</f>
        <v>0</v>
      </c>
      <c r="R22" s="24">
        <v>0</v>
      </c>
      <c r="S22" s="24">
        <v>0</v>
      </c>
      <c r="T22" s="30"/>
    </row>
    <row r="23" spans="1:20" ht="12.75" customHeight="1" x14ac:dyDescent="0.15">
      <c r="A23" s="15"/>
      <c r="B23" s="18"/>
      <c r="C23" s="23" t="s">
        <v>24</v>
      </c>
      <c r="D23" s="2"/>
      <c r="E23" s="16">
        <f>SUM(F23:G23)</f>
        <v>179</v>
      </c>
      <c r="F23" s="17">
        <f t="shared" si="8"/>
        <v>106</v>
      </c>
      <c r="G23" s="17">
        <f t="shared" si="8"/>
        <v>73</v>
      </c>
      <c r="H23" s="17">
        <f>SUM(I23:J23)</f>
        <v>179</v>
      </c>
      <c r="I23" s="17">
        <v>106</v>
      </c>
      <c r="J23" s="17">
        <v>73</v>
      </c>
      <c r="K23" s="17">
        <f>SUM(L23:M23)</f>
        <v>0</v>
      </c>
      <c r="L23" s="17">
        <v>0</v>
      </c>
      <c r="M23" s="24">
        <v>0</v>
      </c>
      <c r="N23" s="17">
        <f>SUM(O23:P23)</f>
        <v>0</v>
      </c>
      <c r="O23" s="17">
        <v>0</v>
      </c>
      <c r="P23" s="24">
        <v>0</v>
      </c>
      <c r="Q23" s="17">
        <f>SUM(R23:S23)</f>
        <v>0</v>
      </c>
      <c r="R23" s="24">
        <v>0</v>
      </c>
      <c r="S23" s="24">
        <v>0</v>
      </c>
      <c r="T23" s="14"/>
    </row>
    <row r="24" spans="1:20" ht="8.1" customHeight="1" x14ac:dyDescent="0.15">
      <c r="A24" s="15"/>
      <c r="B24" s="18"/>
      <c r="C24" s="23"/>
      <c r="D24" s="2"/>
      <c r="E24" s="16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24"/>
      <c r="S24" s="24"/>
      <c r="T24" s="14"/>
    </row>
    <row r="25" spans="1:20" ht="12.75" customHeight="1" x14ac:dyDescent="0.15">
      <c r="A25" s="15"/>
      <c r="B25" s="18"/>
      <c r="C25" s="23" t="s">
        <v>25</v>
      </c>
      <c r="D25" s="2"/>
      <c r="E25" s="16">
        <f>SUM(F25:G25)</f>
        <v>287</v>
      </c>
      <c r="F25" s="17">
        <f t="shared" ref="F25:G29" si="9">I25+L25+O25+R25</f>
        <v>185</v>
      </c>
      <c r="G25" s="17">
        <f t="shared" si="9"/>
        <v>102</v>
      </c>
      <c r="H25" s="17">
        <f>SUM(I25:J25)</f>
        <v>285</v>
      </c>
      <c r="I25" s="17">
        <v>185</v>
      </c>
      <c r="J25" s="17">
        <v>100</v>
      </c>
      <c r="K25" s="17">
        <f>SUM(L25:M25)</f>
        <v>2</v>
      </c>
      <c r="L25" s="17">
        <v>0</v>
      </c>
      <c r="M25" s="24">
        <v>2</v>
      </c>
      <c r="N25" s="17">
        <f>SUM(O25:P25)</f>
        <v>0</v>
      </c>
      <c r="O25" s="17">
        <v>0</v>
      </c>
      <c r="P25" s="24">
        <v>0</v>
      </c>
      <c r="Q25" s="17">
        <f>SUM(R25:S25)</f>
        <v>0</v>
      </c>
      <c r="R25" s="17">
        <v>0</v>
      </c>
      <c r="S25" s="24">
        <v>0</v>
      </c>
      <c r="T25" s="14"/>
    </row>
    <row r="26" spans="1:20" ht="12.75" customHeight="1" x14ac:dyDescent="0.15">
      <c r="A26" s="15"/>
      <c r="B26" s="18"/>
      <c r="C26" s="23" t="s">
        <v>26</v>
      </c>
      <c r="D26" s="2"/>
      <c r="E26" s="16">
        <f>SUM(F26:G26)</f>
        <v>175</v>
      </c>
      <c r="F26" s="17">
        <f t="shared" si="9"/>
        <v>67</v>
      </c>
      <c r="G26" s="17">
        <f t="shared" si="9"/>
        <v>108</v>
      </c>
      <c r="H26" s="17">
        <f>SUM(I26:J26)</f>
        <v>175</v>
      </c>
      <c r="I26" s="17">
        <v>67</v>
      </c>
      <c r="J26" s="17">
        <v>108</v>
      </c>
      <c r="K26" s="17">
        <f>SUM(L26:M26)</f>
        <v>0</v>
      </c>
      <c r="L26" s="17">
        <v>0</v>
      </c>
      <c r="M26" s="24">
        <v>0</v>
      </c>
      <c r="N26" s="17">
        <f>SUM(O26:P26)</f>
        <v>0</v>
      </c>
      <c r="O26" s="17">
        <v>0</v>
      </c>
      <c r="P26" s="24">
        <v>0</v>
      </c>
      <c r="Q26" s="17">
        <f>SUM(R26:S26)</f>
        <v>0</v>
      </c>
      <c r="R26" s="17">
        <v>0</v>
      </c>
      <c r="S26" s="24">
        <v>0</v>
      </c>
      <c r="T26" s="14"/>
    </row>
    <row r="27" spans="1:20" ht="12.75" customHeight="1" x14ac:dyDescent="0.15">
      <c r="A27" s="15"/>
      <c r="B27" s="18"/>
      <c r="C27" s="23" t="s">
        <v>27</v>
      </c>
      <c r="D27" s="2"/>
      <c r="E27" s="16">
        <f>SUM(F27:G27)</f>
        <v>84</v>
      </c>
      <c r="F27" s="17">
        <f t="shared" si="9"/>
        <v>26</v>
      </c>
      <c r="G27" s="17">
        <f t="shared" si="9"/>
        <v>58</v>
      </c>
      <c r="H27" s="17">
        <f>SUM(I27:J27)</f>
        <v>81</v>
      </c>
      <c r="I27" s="17">
        <v>26</v>
      </c>
      <c r="J27" s="17">
        <v>55</v>
      </c>
      <c r="K27" s="17">
        <f>SUM(L27:M27)</f>
        <v>0</v>
      </c>
      <c r="L27" s="17">
        <v>0</v>
      </c>
      <c r="M27" s="24">
        <v>0</v>
      </c>
      <c r="N27" s="17">
        <f>SUM(O27:P27)</f>
        <v>0</v>
      </c>
      <c r="O27" s="17">
        <v>0</v>
      </c>
      <c r="P27" s="24">
        <v>0</v>
      </c>
      <c r="Q27" s="17">
        <f>SUM(R27:S27)</f>
        <v>3</v>
      </c>
      <c r="R27" s="17">
        <v>0</v>
      </c>
      <c r="S27" s="24">
        <v>3</v>
      </c>
      <c r="T27" s="14"/>
    </row>
    <row r="28" spans="1:20" ht="12.75" customHeight="1" x14ac:dyDescent="0.15">
      <c r="A28" s="15"/>
      <c r="B28" s="18"/>
      <c r="C28" s="23" t="s">
        <v>28</v>
      </c>
      <c r="D28" s="2"/>
      <c r="E28" s="16">
        <f>SUM(F28:G28)</f>
        <v>285</v>
      </c>
      <c r="F28" s="17">
        <f t="shared" si="9"/>
        <v>86</v>
      </c>
      <c r="G28" s="17">
        <f t="shared" si="9"/>
        <v>199</v>
      </c>
      <c r="H28" s="17">
        <f>SUM(I28:J28)</f>
        <v>269</v>
      </c>
      <c r="I28" s="17">
        <v>82</v>
      </c>
      <c r="J28" s="17">
        <v>187</v>
      </c>
      <c r="K28" s="17">
        <f>SUM(L28:M28)</f>
        <v>16</v>
      </c>
      <c r="L28" s="17">
        <v>4</v>
      </c>
      <c r="M28" s="17">
        <v>12</v>
      </c>
      <c r="N28" s="17">
        <f>SUM(O28:P28)</f>
        <v>0</v>
      </c>
      <c r="O28" s="17">
        <v>0</v>
      </c>
      <c r="P28" s="17">
        <v>0</v>
      </c>
      <c r="Q28" s="17">
        <f>SUM(R28:S28)</f>
        <v>0</v>
      </c>
      <c r="R28" s="17">
        <v>0</v>
      </c>
      <c r="S28" s="24">
        <v>0</v>
      </c>
      <c r="T28" s="14"/>
    </row>
    <row r="29" spans="1:20" ht="12.75" customHeight="1" x14ac:dyDescent="0.15">
      <c r="A29" s="15"/>
      <c r="B29" s="18"/>
      <c r="C29" s="23" t="s">
        <v>29</v>
      </c>
      <c r="D29" s="2"/>
      <c r="E29" s="16">
        <f>SUM(F29:G29)</f>
        <v>56</v>
      </c>
      <c r="F29" s="17">
        <f t="shared" si="9"/>
        <v>46</v>
      </c>
      <c r="G29" s="17">
        <f t="shared" si="9"/>
        <v>10</v>
      </c>
      <c r="H29" s="17">
        <f>SUM(I29:J29)</f>
        <v>56</v>
      </c>
      <c r="I29" s="17">
        <v>46</v>
      </c>
      <c r="J29" s="17">
        <v>10</v>
      </c>
      <c r="K29" s="17">
        <f>SUM(L29:M29)</f>
        <v>0</v>
      </c>
      <c r="L29" s="17">
        <v>0</v>
      </c>
      <c r="M29" s="17">
        <v>0</v>
      </c>
      <c r="N29" s="17">
        <f>SUM(O29:P29)</f>
        <v>0</v>
      </c>
      <c r="O29" s="17">
        <v>0</v>
      </c>
      <c r="P29" s="17">
        <v>0</v>
      </c>
      <c r="Q29" s="17">
        <f>SUM(R29:S29)</f>
        <v>0</v>
      </c>
      <c r="R29" s="17">
        <v>0</v>
      </c>
      <c r="S29" s="17">
        <v>0</v>
      </c>
      <c r="T29" s="14"/>
    </row>
    <row r="30" spans="1:20" ht="8.1" customHeight="1" x14ac:dyDescent="0.15">
      <c r="A30" s="15"/>
      <c r="B30" s="18"/>
      <c r="C30" s="23"/>
      <c r="D30" s="2"/>
      <c r="E30" s="16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24"/>
      <c r="S30" s="24"/>
      <c r="T30" s="14"/>
    </row>
    <row r="31" spans="1:20" ht="12.75" customHeight="1" x14ac:dyDescent="0.15">
      <c r="A31" s="15"/>
      <c r="B31" s="18"/>
      <c r="C31" s="23" t="s">
        <v>30</v>
      </c>
      <c r="D31" s="31"/>
      <c r="E31" s="16">
        <f>SUM(F31:G31)</f>
        <v>33</v>
      </c>
      <c r="F31" s="17">
        <f t="shared" ref="F31:G35" si="10">I31+L31+O31+R31</f>
        <v>23</v>
      </c>
      <c r="G31" s="17">
        <f t="shared" si="10"/>
        <v>10</v>
      </c>
      <c r="H31" s="17">
        <f>SUM(I31:J31)</f>
        <v>33</v>
      </c>
      <c r="I31" s="17">
        <v>23</v>
      </c>
      <c r="J31" s="17">
        <v>10</v>
      </c>
      <c r="K31" s="17">
        <f>SUM(L31:M31)</f>
        <v>0</v>
      </c>
      <c r="L31" s="17">
        <v>0</v>
      </c>
      <c r="M31" s="17">
        <v>0</v>
      </c>
      <c r="N31" s="17">
        <f>SUM(O31:P31)</f>
        <v>0</v>
      </c>
      <c r="O31" s="17">
        <v>0</v>
      </c>
      <c r="P31" s="17">
        <v>0</v>
      </c>
      <c r="Q31" s="17">
        <f>SUM(R31:S31)</f>
        <v>0</v>
      </c>
      <c r="R31" s="17">
        <v>0</v>
      </c>
      <c r="S31" s="17">
        <v>0</v>
      </c>
      <c r="T31" s="14"/>
    </row>
    <row r="32" spans="1:20" ht="12.75" customHeight="1" x14ac:dyDescent="0.15">
      <c r="A32" s="15"/>
      <c r="B32" s="18"/>
      <c r="C32" s="23" t="s">
        <v>31</v>
      </c>
      <c r="D32" s="2"/>
      <c r="E32" s="16">
        <f>SUM(F32:G32)</f>
        <v>284</v>
      </c>
      <c r="F32" s="17">
        <f t="shared" si="10"/>
        <v>267</v>
      </c>
      <c r="G32" s="17">
        <f t="shared" si="10"/>
        <v>17</v>
      </c>
      <c r="H32" s="17">
        <f>SUM(I32:J32)</f>
        <v>121</v>
      </c>
      <c r="I32" s="17">
        <v>105</v>
      </c>
      <c r="J32" s="17">
        <v>16</v>
      </c>
      <c r="K32" s="17">
        <f>SUM(L32:M32)</f>
        <v>137</v>
      </c>
      <c r="L32" s="17">
        <v>137</v>
      </c>
      <c r="M32" s="17">
        <v>0</v>
      </c>
      <c r="N32" s="17">
        <f>SUM(O32:P32)</f>
        <v>26</v>
      </c>
      <c r="O32" s="17">
        <v>25</v>
      </c>
      <c r="P32" s="17">
        <v>1</v>
      </c>
      <c r="Q32" s="17">
        <f>SUM(R32:S32)</f>
        <v>0</v>
      </c>
      <c r="R32" s="17">
        <v>0</v>
      </c>
      <c r="S32" s="17">
        <v>0</v>
      </c>
      <c r="T32" s="14"/>
    </row>
    <row r="33" spans="1:20" ht="12.75" customHeight="1" x14ac:dyDescent="0.15">
      <c r="A33" s="15"/>
      <c r="B33" s="18"/>
      <c r="C33" s="23" t="s">
        <v>32</v>
      </c>
      <c r="D33" s="2"/>
      <c r="E33" s="16">
        <f>SUM(F33:G33)</f>
        <v>74</v>
      </c>
      <c r="F33" s="17">
        <f t="shared" si="10"/>
        <v>63</v>
      </c>
      <c r="G33" s="17">
        <f t="shared" si="10"/>
        <v>11</v>
      </c>
      <c r="H33" s="17">
        <f>SUM(I33:J33)</f>
        <v>70</v>
      </c>
      <c r="I33" s="17">
        <v>59</v>
      </c>
      <c r="J33" s="17">
        <v>11</v>
      </c>
      <c r="K33" s="17">
        <f>SUM(L33:M33)</f>
        <v>4</v>
      </c>
      <c r="L33" s="17">
        <v>4</v>
      </c>
      <c r="M33" s="17">
        <v>0</v>
      </c>
      <c r="N33" s="17">
        <f>SUM(O33:P33)</f>
        <v>0</v>
      </c>
      <c r="O33" s="17">
        <v>0</v>
      </c>
      <c r="P33" s="17">
        <v>0</v>
      </c>
      <c r="Q33" s="17">
        <f>SUM(R33:S33)</f>
        <v>0</v>
      </c>
      <c r="R33" s="17">
        <v>0</v>
      </c>
      <c r="S33" s="17">
        <v>0</v>
      </c>
      <c r="T33" s="14"/>
    </row>
    <row r="34" spans="1:20" ht="12.75" customHeight="1" x14ac:dyDescent="0.15">
      <c r="A34" s="15"/>
      <c r="B34" s="18"/>
      <c r="C34" s="23" t="s">
        <v>33</v>
      </c>
      <c r="D34" s="2"/>
      <c r="E34" s="16">
        <f>SUM(F34:G34)</f>
        <v>32</v>
      </c>
      <c r="F34" s="17">
        <f t="shared" si="10"/>
        <v>24</v>
      </c>
      <c r="G34" s="17">
        <f t="shared" si="10"/>
        <v>8</v>
      </c>
      <c r="H34" s="17">
        <f>SUM(I34:J34)</f>
        <v>32</v>
      </c>
      <c r="I34" s="17">
        <v>24</v>
      </c>
      <c r="J34" s="17">
        <v>8</v>
      </c>
      <c r="K34" s="17">
        <f>SUM(L34:M34)</f>
        <v>0</v>
      </c>
      <c r="L34" s="24">
        <v>0</v>
      </c>
      <c r="M34" s="24">
        <v>0</v>
      </c>
      <c r="N34" s="17">
        <f>SUM(O34:P34)</f>
        <v>0</v>
      </c>
      <c r="O34" s="24">
        <v>0</v>
      </c>
      <c r="P34" s="24">
        <v>0</v>
      </c>
      <c r="Q34" s="17">
        <f>SUM(R34:S34)</f>
        <v>0</v>
      </c>
      <c r="R34" s="17">
        <v>0</v>
      </c>
      <c r="S34" s="17">
        <v>0</v>
      </c>
      <c r="T34" s="14"/>
    </row>
    <row r="35" spans="1:20" ht="12.75" customHeight="1" x14ac:dyDescent="0.15">
      <c r="A35" s="15"/>
      <c r="B35" s="18"/>
      <c r="C35" s="23" t="s">
        <v>34</v>
      </c>
      <c r="D35" s="2"/>
      <c r="E35" s="16">
        <f>SUM(F35:G35)</f>
        <v>51</v>
      </c>
      <c r="F35" s="17">
        <f t="shared" si="10"/>
        <v>45</v>
      </c>
      <c r="G35" s="17">
        <f t="shared" si="10"/>
        <v>6</v>
      </c>
      <c r="H35" s="17">
        <f>SUM(I35:J35)</f>
        <v>51</v>
      </c>
      <c r="I35" s="17">
        <v>45</v>
      </c>
      <c r="J35" s="17">
        <v>6</v>
      </c>
      <c r="K35" s="17">
        <f>SUM(L35:M35)</f>
        <v>0</v>
      </c>
      <c r="L35" s="24">
        <v>0</v>
      </c>
      <c r="M35" s="24">
        <v>0</v>
      </c>
      <c r="N35" s="17">
        <v>0</v>
      </c>
      <c r="O35" s="24">
        <v>0</v>
      </c>
      <c r="P35" s="24">
        <v>0</v>
      </c>
      <c r="Q35" s="17">
        <f>SUM(R35:S35)</f>
        <v>0</v>
      </c>
      <c r="R35" s="17">
        <v>0</v>
      </c>
      <c r="S35" s="17">
        <v>0</v>
      </c>
      <c r="T35" s="14"/>
    </row>
    <row r="36" spans="1:20" ht="8.1" customHeight="1" x14ac:dyDescent="0.15">
      <c r="A36" s="15"/>
      <c r="B36" s="18"/>
      <c r="C36" s="23"/>
      <c r="D36" s="2"/>
      <c r="E36" s="16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24"/>
      <c r="S36" s="24"/>
      <c r="T36" s="14"/>
    </row>
    <row r="37" spans="1:20" ht="12.75" customHeight="1" x14ac:dyDescent="0.15">
      <c r="A37" s="15"/>
      <c r="B37" s="18"/>
      <c r="C37" s="23" t="s">
        <v>35</v>
      </c>
      <c r="D37" s="2"/>
      <c r="E37" s="16">
        <f>SUM(F37:G37)</f>
        <v>96</v>
      </c>
      <c r="F37" s="17">
        <f t="shared" ref="F37:G39" si="11">I37+L37+O37+R37</f>
        <v>76</v>
      </c>
      <c r="G37" s="17">
        <f t="shared" si="11"/>
        <v>20</v>
      </c>
      <c r="H37" s="17">
        <f>SUM(I37:J37)</f>
        <v>92</v>
      </c>
      <c r="I37" s="17">
        <v>72</v>
      </c>
      <c r="J37" s="17">
        <v>20</v>
      </c>
      <c r="K37" s="17">
        <f>SUM(L37:M37)</f>
        <v>4</v>
      </c>
      <c r="L37" s="24">
        <v>4</v>
      </c>
      <c r="M37" s="24">
        <v>0</v>
      </c>
      <c r="N37" s="17">
        <f>SUM(O37:P37)</f>
        <v>0</v>
      </c>
      <c r="O37" s="24">
        <v>0</v>
      </c>
      <c r="P37" s="24">
        <v>0</v>
      </c>
      <c r="Q37" s="17">
        <f>SUM(R37:S37)</f>
        <v>0</v>
      </c>
      <c r="R37" s="24">
        <v>0</v>
      </c>
      <c r="S37" s="24">
        <v>0</v>
      </c>
      <c r="T37" s="14"/>
    </row>
    <row r="38" spans="1:20" ht="12.75" customHeight="1" x14ac:dyDescent="0.15">
      <c r="A38" s="15"/>
      <c r="B38" s="18"/>
      <c r="C38" s="23" t="s">
        <v>36</v>
      </c>
      <c r="D38" s="2"/>
      <c r="E38" s="16">
        <f>SUM(F38:G38)</f>
        <v>155</v>
      </c>
      <c r="F38" s="17">
        <f t="shared" si="11"/>
        <v>143</v>
      </c>
      <c r="G38" s="17">
        <f t="shared" si="11"/>
        <v>12</v>
      </c>
      <c r="H38" s="17">
        <f>SUM(I38:J38)</f>
        <v>141</v>
      </c>
      <c r="I38" s="17">
        <v>129</v>
      </c>
      <c r="J38" s="17">
        <v>12</v>
      </c>
      <c r="K38" s="17">
        <f>SUM(L38:M38)</f>
        <v>8</v>
      </c>
      <c r="L38" s="24">
        <v>8</v>
      </c>
      <c r="M38" s="24">
        <v>0</v>
      </c>
      <c r="N38" s="17">
        <f>SUM(O38:P38)</f>
        <v>6</v>
      </c>
      <c r="O38" s="24">
        <v>6</v>
      </c>
      <c r="P38" s="24">
        <v>0</v>
      </c>
      <c r="Q38" s="17">
        <f>SUM(R38:S38)</f>
        <v>0</v>
      </c>
      <c r="R38" s="24">
        <v>0</v>
      </c>
      <c r="S38" s="24">
        <v>0</v>
      </c>
      <c r="T38" s="14"/>
    </row>
    <row r="39" spans="1:20" ht="12.75" customHeight="1" x14ac:dyDescent="0.15">
      <c r="A39" s="15"/>
      <c r="B39" s="18"/>
      <c r="C39" s="18" t="s">
        <v>37</v>
      </c>
      <c r="D39" s="2"/>
      <c r="E39" s="16">
        <f>SUM(F39:G39)</f>
        <v>17</v>
      </c>
      <c r="F39" s="17">
        <f t="shared" si="11"/>
        <v>12</v>
      </c>
      <c r="G39" s="17">
        <f t="shared" si="11"/>
        <v>5</v>
      </c>
      <c r="H39" s="17">
        <f>SUM(I39:J39)</f>
        <v>17</v>
      </c>
      <c r="I39" s="17">
        <v>12</v>
      </c>
      <c r="J39" s="17">
        <v>5</v>
      </c>
      <c r="K39" s="17">
        <f>SUM(L39:M39)</f>
        <v>0</v>
      </c>
      <c r="L39" s="24">
        <v>0</v>
      </c>
      <c r="M39" s="24">
        <v>0</v>
      </c>
      <c r="N39" s="17">
        <f>SUM(O39:P39)</f>
        <v>0</v>
      </c>
      <c r="O39" s="24">
        <v>0</v>
      </c>
      <c r="P39" s="24">
        <v>0</v>
      </c>
      <c r="Q39" s="17">
        <f>SUM(R39:S39)</f>
        <v>0</v>
      </c>
      <c r="R39" s="24">
        <v>0</v>
      </c>
      <c r="S39" s="24">
        <v>0</v>
      </c>
      <c r="T39" s="14"/>
    </row>
    <row r="40" spans="1:20" ht="8.1" customHeight="1" x14ac:dyDescent="0.15">
      <c r="A40" s="15"/>
      <c r="B40" s="18"/>
      <c r="C40" s="19"/>
      <c r="D40" s="14"/>
      <c r="E40" s="20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14"/>
    </row>
    <row r="41" spans="1:20" ht="12.75" customHeight="1" x14ac:dyDescent="0.15">
      <c r="A41" s="15"/>
      <c r="B41" s="50" t="s">
        <v>38</v>
      </c>
      <c r="C41" s="50"/>
      <c r="D41" s="2"/>
      <c r="E41" s="16">
        <f t="shared" ref="E41:S41" si="12">SUM(E42:E44)</f>
        <v>427</v>
      </c>
      <c r="F41" s="17">
        <f t="shared" si="12"/>
        <v>252</v>
      </c>
      <c r="G41" s="17">
        <f t="shared" si="12"/>
        <v>175</v>
      </c>
      <c r="H41" s="17">
        <f t="shared" si="12"/>
        <v>326</v>
      </c>
      <c r="I41" s="32">
        <f t="shared" si="12"/>
        <v>173</v>
      </c>
      <c r="J41" s="32">
        <f t="shared" si="12"/>
        <v>153</v>
      </c>
      <c r="K41" s="32">
        <f t="shared" si="12"/>
        <v>101</v>
      </c>
      <c r="L41" s="32">
        <f t="shared" si="12"/>
        <v>79</v>
      </c>
      <c r="M41" s="32">
        <f t="shared" si="12"/>
        <v>22</v>
      </c>
      <c r="N41" s="32">
        <f t="shared" si="12"/>
        <v>0</v>
      </c>
      <c r="O41" s="32">
        <f t="shared" si="12"/>
        <v>0</v>
      </c>
      <c r="P41" s="32">
        <f t="shared" si="12"/>
        <v>0</v>
      </c>
      <c r="Q41" s="17">
        <f t="shared" si="12"/>
        <v>0</v>
      </c>
      <c r="R41" s="32">
        <f>SUM(R42:R44)</f>
        <v>0</v>
      </c>
      <c r="S41" s="32">
        <f t="shared" si="12"/>
        <v>0</v>
      </c>
      <c r="T41" s="14"/>
    </row>
    <row r="42" spans="1:20" ht="12.75" customHeight="1" x14ac:dyDescent="0.15">
      <c r="A42" s="15"/>
      <c r="B42" s="18"/>
      <c r="C42" s="33" t="s">
        <v>39</v>
      </c>
      <c r="D42" s="2"/>
      <c r="E42" s="16">
        <f>SUM(F42:G42)</f>
        <v>301</v>
      </c>
      <c r="F42" s="17">
        <f t="shared" ref="F42:G44" si="13">I42+L42+O42+R42</f>
        <v>175</v>
      </c>
      <c r="G42" s="17">
        <f t="shared" si="13"/>
        <v>126</v>
      </c>
      <c r="H42" s="17">
        <f>SUM(I42:J42)</f>
        <v>204</v>
      </c>
      <c r="I42" s="17">
        <v>100</v>
      </c>
      <c r="J42" s="17">
        <v>104</v>
      </c>
      <c r="K42" s="17">
        <f>SUM(L42:M42)</f>
        <v>97</v>
      </c>
      <c r="L42" s="17">
        <v>75</v>
      </c>
      <c r="M42" s="17">
        <v>22</v>
      </c>
      <c r="N42" s="17">
        <f>SUM(O42:P42)</f>
        <v>0</v>
      </c>
      <c r="O42" s="17">
        <v>0</v>
      </c>
      <c r="P42" s="17">
        <v>0</v>
      </c>
      <c r="Q42" s="17">
        <f>SUM(R42:S42)</f>
        <v>0</v>
      </c>
      <c r="R42" s="17">
        <v>0</v>
      </c>
      <c r="S42" s="17">
        <v>0</v>
      </c>
      <c r="T42" s="14"/>
    </row>
    <row r="43" spans="1:20" ht="12.75" customHeight="1" x14ac:dyDescent="0.15">
      <c r="A43" s="15"/>
      <c r="B43" s="18"/>
      <c r="C43" s="33" t="s">
        <v>40</v>
      </c>
      <c r="D43" s="2"/>
      <c r="E43" s="16">
        <f>SUM(F43:G43)</f>
        <v>82</v>
      </c>
      <c r="F43" s="17">
        <f t="shared" si="13"/>
        <v>54</v>
      </c>
      <c r="G43" s="17">
        <f t="shared" si="13"/>
        <v>28</v>
      </c>
      <c r="H43" s="17">
        <f>SUM(I43:J43)</f>
        <v>78</v>
      </c>
      <c r="I43" s="17">
        <v>50</v>
      </c>
      <c r="J43" s="17">
        <v>28</v>
      </c>
      <c r="K43" s="17">
        <f>SUM(L43:M43)</f>
        <v>4</v>
      </c>
      <c r="L43" s="17">
        <v>4</v>
      </c>
      <c r="M43" s="17">
        <v>0</v>
      </c>
      <c r="N43" s="17">
        <f>SUM(O43:P43)</f>
        <v>0</v>
      </c>
      <c r="O43" s="17">
        <v>0</v>
      </c>
      <c r="P43" s="17">
        <v>0</v>
      </c>
      <c r="Q43" s="17">
        <f>SUM(R43:S43)</f>
        <v>0</v>
      </c>
      <c r="R43" s="17">
        <v>0</v>
      </c>
      <c r="S43" s="17">
        <v>0</v>
      </c>
      <c r="T43" s="14"/>
    </row>
    <row r="44" spans="1:20" ht="12.75" customHeight="1" x14ac:dyDescent="0.15">
      <c r="A44" s="15"/>
      <c r="B44" s="18"/>
      <c r="C44" s="33" t="s">
        <v>41</v>
      </c>
      <c r="D44" s="2"/>
      <c r="E44" s="16">
        <f>SUM(F44:G44)</f>
        <v>44</v>
      </c>
      <c r="F44" s="17">
        <f t="shared" si="13"/>
        <v>23</v>
      </c>
      <c r="G44" s="17">
        <f t="shared" si="13"/>
        <v>21</v>
      </c>
      <c r="H44" s="17">
        <f>SUM(I44:J44)</f>
        <v>44</v>
      </c>
      <c r="I44" s="17">
        <v>23</v>
      </c>
      <c r="J44" s="17">
        <v>21</v>
      </c>
      <c r="K44" s="17">
        <f>SUM(L44:M44)</f>
        <v>0</v>
      </c>
      <c r="L44" s="17">
        <v>0</v>
      </c>
      <c r="M44" s="17">
        <v>0</v>
      </c>
      <c r="N44" s="17">
        <f>SUM(O44:P44)</f>
        <v>0</v>
      </c>
      <c r="O44" s="17">
        <v>0</v>
      </c>
      <c r="P44" s="17">
        <v>0</v>
      </c>
      <c r="Q44" s="17">
        <f>SUM(R44:S44)</f>
        <v>0</v>
      </c>
      <c r="R44" s="17">
        <v>0</v>
      </c>
      <c r="S44" s="17">
        <v>0</v>
      </c>
      <c r="T44" s="14"/>
    </row>
    <row r="45" spans="1:20" ht="8.1" customHeight="1" x14ac:dyDescent="0.15">
      <c r="A45" s="15"/>
      <c r="B45" s="18"/>
      <c r="C45" s="19"/>
      <c r="D45" s="14"/>
      <c r="E45" s="20"/>
      <c r="F45" s="17"/>
      <c r="G45" s="17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14"/>
    </row>
    <row r="46" spans="1:20" ht="12.75" customHeight="1" x14ac:dyDescent="0.15">
      <c r="A46" s="15"/>
      <c r="B46" s="50" t="s">
        <v>42</v>
      </c>
      <c r="C46" s="51"/>
      <c r="D46" s="2"/>
      <c r="E46" s="16">
        <f>SUM(F46:G46)</f>
        <v>10</v>
      </c>
      <c r="F46" s="17">
        <f>SUM(I46,L46,R46)</f>
        <v>9</v>
      </c>
      <c r="G46" s="17">
        <f>SUM(J46,M46,S46)</f>
        <v>1</v>
      </c>
      <c r="H46" s="17">
        <f>SUM(I46,J46)</f>
        <v>10</v>
      </c>
      <c r="I46" s="17">
        <v>9</v>
      </c>
      <c r="J46" s="17">
        <v>1</v>
      </c>
      <c r="K46" s="17">
        <f>SUM(L46:M46)</f>
        <v>0</v>
      </c>
      <c r="L46" s="24">
        <v>0</v>
      </c>
      <c r="M46" s="24">
        <v>0</v>
      </c>
      <c r="N46" s="17">
        <f>SUM(O46:P46)</f>
        <v>0</v>
      </c>
      <c r="O46" s="24">
        <v>0</v>
      </c>
      <c r="P46" s="24">
        <v>0</v>
      </c>
      <c r="Q46" s="17">
        <f>SUM(R46:S46)</f>
        <v>0</v>
      </c>
      <c r="R46" s="24">
        <v>0</v>
      </c>
      <c r="S46" s="24">
        <v>0</v>
      </c>
      <c r="T46" s="14"/>
    </row>
    <row r="47" spans="1:20" ht="8.1" customHeight="1" x14ac:dyDescent="0.15">
      <c r="A47" s="15"/>
      <c r="B47" s="18"/>
      <c r="C47" s="19"/>
      <c r="D47" s="14"/>
      <c r="E47" s="34"/>
      <c r="F47" s="32"/>
      <c r="G47" s="32"/>
      <c r="H47" s="32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14"/>
    </row>
    <row r="48" spans="1:20" ht="12.75" customHeight="1" x14ac:dyDescent="0.15">
      <c r="A48" s="15"/>
      <c r="B48" s="50" t="s">
        <v>43</v>
      </c>
      <c r="C48" s="51"/>
      <c r="D48" s="2"/>
      <c r="E48" s="35">
        <f>SUM(F48:G48)</f>
        <v>4</v>
      </c>
      <c r="F48" s="36">
        <f>I48+L48+R48</f>
        <v>3</v>
      </c>
      <c r="G48" s="36">
        <f>J48+M48+S48</f>
        <v>1</v>
      </c>
      <c r="H48" s="36">
        <f>SUM(I48:J48)</f>
        <v>4</v>
      </c>
      <c r="I48" s="37">
        <v>3</v>
      </c>
      <c r="J48" s="37">
        <v>1</v>
      </c>
      <c r="K48" s="36">
        <f>L48+M48</f>
        <v>0</v>
      </c>
      <c r="L48" s="36">
        <v>0</v>
      </c>
      <c r="M48" s="36">
        <v>0</v>
      </c>
      <c r="N48" s="36">
        <f>O48+P48</f>
        <v>0</v>
      </c>
      <c r="O48" s="36">
        <v>0</v>
      </c>
      <c r="P48" s="36">
        <v>0</v>
      </c>
      <c r="Q48" s="36">
        <f>R48+S48</f>
        <v>0</v>
      </c>
      <c r="R48" s="36">
        <v>0</v>
      </c>
      <c r="S48" s="36">
        <v>0</v>
      </c>
      <c r="T48" s="32"/>
    </row>
    <row r="49" spans="1:20" ht="8.1" customHeight="1" x14ac:dyDescent="0.15">
      <c r="A49" s="15"/>
      <c r="B49" s="18"/>
      <c r="C49" s="19"/>
      <c r="D49" s="14"/>
      <c r="E49" s="34"/>
      <c r="F49" s="32"/>
      <c r="G49" s="32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14"/>
    </row>
    <row r="50" spans="1:20" ht="12.75" customHeight="1" x14ac:dyDescent="0.15">
      <c r="A50" s="15"/>
      <c r="B50" s="50" t="s">
        <v>44</v>
      </c>
      <c r="C50" s="51"/>
      <c r="D50" s="2"/>
      <c r="E50" s="38">
        <f>SUM(F50:G50)</f>
        <v>10</v>
      </c>
      <c r="F50" s="32">
        <f>I50+L50+R50</f>
        <v>4</v>
      </c>
      <c r="G50" s="32">
        <f>J50+M50+S50</f>
        <v>6</v>
      </c>
      <c r="H50" s="32">
        <f>SUM(I50:J50)</f>
        <v>10</v>
      </c>
      <c r="I50" s="32">
        <v>4</v>
      </c>
      <c r="J50" s="32">
        <v>6</v>
      </c>
      <c r="K50" s="32">
        <f>SUM(L50:M50)</f>
        <v>0</v>
      </c>
      <c r="L50" s="32">
        <v>0</v>
      </c>
      <c r="M50" s="32">
        <v>0</v>
      </c>
      <c r="N50" s="32">
        <f>SUM(O50:P50)</f>
        <v>0</v>
      </c>
      <c r="O50" s="32">
        <v>0</v>
      </c>
      <c r="P50" s="32">
        <v>0</v>
      </c>
      <c r="Q50" s="32">
        <f>SUM(R50:S50)</f>
        <v>0</v>
      </c>
      <c r="R50" s="32">
        <v>0</v>
      </c>
      <c r="S50" s="32">
        <v>0</v>
      </c>
      <c r="T50" s="14"/>
    </row>
    <row r="51" spans="1:20" ht="8.1" customHeight="1" x14ac:dyDescent="0.15">
      <c r="A51" s="15"/>
      <c r="B51" s="18"/>
      <c r="C51" s="19"/>
      <c r="D51" s="14"/>
      <c r="E51" s="34"/>
      <c r="F51" s="32"/>
      <c r="G51" s="32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14"/>
    </row>
    <row r="52" spans="1:20" ht="12.75" customHeight="1" x14ac:dyDescent="0.15">
      <c r="A52" s="15"/>
      <c r="B52" s="50" t="s">
        <v>45</v>
      </c>
      <c r="C52" s="51"/>
      <c r="D52" s="2"/>
      <c r="E52" s="35">
        <f>SUM(F52:G52)</f>
        <v>19</v>
      </c>
      <c r="F52" s="36">
        <f>I52+L52+R52</f>
        <v>18</v>
      </c>
      <c r="G52" s="36">
        <f>J52+M52+S52</f>
        <v>1</v>
      </c>
      <c r="H52" s="36">
        <f>SUM(I52:J52)</f>
        <v>19</v>
      </c>
      <c r="I52" s="37">
        <v>18</v>
      </c>
      <c r="J52" s="37">
        <v>1</v>
      </c>
      <c r="K52" s="36">
        <f>L52+M52</f>
        <v>0</v>
      </c>
      <c r="L52" s="36">
        <v>0</v>
      </c>
      <c r="M52" s="36">
        <v>0</v>
      </c>
      <c r="N52" s="36">
        <f>O52+P52</f>
        <v>0</v>
      </c>
      <c r="O52" s="36">
        <v>0</v>
      </c>
      <c r="P52" s="36">
        <v>0</v>
      </c>
      <c r="Q52" s="36">
        <f>R52+S52</f>
        <v>0</v>
      </c>
      <c r="R52" s="36">
        <v>0</v>
      </c>
      <c r="S52" s="36">
        <v>0</v>
      </c>
      <c r="T52" s="14"/>
    </row>
    <row r="53" spans="1:20" ht="8.1" customHeight="1" x14ac:dyDescent="0.15">
      <c r="A53" s="15"/>
      <c r="B53" s="19"/>
      <c r="C53" s="39"/>
      <c r="D53" s="2"/>
      <c r="E53" s="40"/>
      <c r="F53" s="41"/>
      <c r="G53" s="41"/>
      <c r="H53" s="41"/>
      <c r="I53" s="41"/>
      <c r="J53" s="41"/>
      <c r="K53" s="32"/>
      <c r="L53" s="41"/>
      <c r="M53" s="41"/>
      <c r="N53" s="32"/>
      <c r="O53" s="41"/>
      <c r="P53" s="41"/>
      <c r="Q53" s="32"/>
      <c r="R53" s="41"/>
      <c r="S53" s="41"/>
      <c r="T53" s="14"/>
    </row>
    <row r="54" spans="1:20" ht="12.75" customHeight="1" x14ac:dyDescent="0.15">
      <c r="A54" s="15"/>
      <c r="B54" s="52" t="s">
        <v>46</v>
      </c>
      <c r="C54" s="53"/>
      <c r="D54" s="2"/>
      <c r="E54" s="35">
        <f>SUM(F54:G54)</f>
        <v>4</v>
      </c>
      <c r="F54" s="36">
        <f>I54+L54+R54</f>
        <v>3</v>
      </c>
      <c r="G54" s="36">
        <f>J54+M54+S54</f>
        <v>1</v>
      </c>
      <c r="H54" s="36">
        <f>SUM(I54:J54)</f>
        <v>4</v>
      </c>
      <c r="I54" s="37">
        <v>3</v>
      </c>
      <c r="J54" s="37">
        <v>1</v>
      </c>
      <c r="K54" s="36">
        <f>L54+M54</f>
        <v>0</v>
      </c>
      <c r="L54" s="36">
        <v>0</v>
      </c>
      <c r="M54" s="36">
        <v>0</v>
      </c>
      <c r="N54" s="36">
        <f>O54+P54</f>
        <v>0</v>
      </c>
      <c r="O54" s="36">
        <v>0</v>
      </c>
      <c r="P54" s="36">
        <v>0</v>
      </c>
      <c r="Q54" s="36">
        <f>R54+S54</f>
        <v>0</v>
      </c>
      <c r="R54" s="36">
        <v>0</v>
      </c>
      <c r="S54" s="36">
        <v>0</v>
      </c>
      <c r="T54" s="14"/>
    </row>
    <row r="55" spans="1:20" ht="8.1" customHeight="1" x14ac:dyDescent="0.15">
      <c r="A55" s="15"/>
      <c r="B55" s="18"/>
      <c r="C55" s="19"/>
      <c r="D55" s="14"/>
      <c r="E55" s="34"/>
      <c r="F55" s="32"/>
      <c r="G55" s="32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14"/>
    </row>
    <row r="56" spans="1:20" ht="12.75" customHeight="1" x14ac:dyDescent="0.15">
      <c r="A56" s="15"/>
      <c r="B56" s="50" t="s">
        <v>47</v>
      </c>
      <c r="C56" s="51"/>
      <c r="D56" s="2"/>
      <c r="E56" s="38">
        <f>SUM(F56:G56)</f>
        <v>17</v>
      </c>
      <c r="F56" s="32">
        <f>I56+L56+R56</f>
        <v>10</v>
      </c>
      <c r="G56" s="32">
        <f>J56+M56+S56</f>
        <v>7</v>
      </c>
      <c r="H56" s="32">
        <f>SUM(I56:J56)</f>
        <v>17</v>
      </c>
      <c r="I56" s="32">
        <v>10</v>
      </c>
      <c r="J56" s="32">
        <v>7</v>
      </c>
      <c r="K56" s="32">
        <f>SUM(L56:M56)</f>
        <v>0</v>
      </c>
      <c r="L56" s="32">
        <v>0</v>
      </c>
      <c r="M56" s="32">
        <v>0</v>
      </c>
      <c r="N56" s="32">
        <f>SUM(O56:P56)</f>
        <v>0</v>
      </c>
      <c r="O56" s="32">
        <v>0</v>
      </c>
      <c r="P56" s="32">
        <v>0</v>
      </c>
      <c r="Q56" s="32">
        <f>SUM(R56:S56)</f>
        <v>0</v>
      </c>
      <c r="R56" s="32">
        <v>0</v>
      </c>
      <c r="S56" s="32">
        <v>0</v>
      </c>
      <c r="T56" s="14"/>
    </row>
    <row r="57" spans="1:20" ht="6.75" customHeight="1" thickBot="1" x14ac:dyDescent="0.2">
      <c r="A57" s="15"/>
      <c r="B57" s="50"/>
      <c r="C57" s="54"/>
      <c r="D57" s="2"/>
      <c r="E57" s="38"/>
      <c r="F57" s="32"/>
      <c r="G57" s="32"/>
      <c r="H57" s="32"/>
      <c r="I57" s="32"/>
      <c r="J57" s="32"/>
      <c r="K57" s="32"/>
      <c r="L57" s="42"/>
      <c r="M57" s="42"/>
      <c r="N57" s="32"/>
      <c r="O57" s="42"/>
      <c r="P57" s="42"/>
      <c r="Q57" s="32"/>
      <c r="R57" s="42"/>
      <c r="S57" s="42"/>
      <c r="T57" s="14"/>
    </row>
    <row r="58" spans="1:20" ht="6.75" hidden="1" customHeight="1" thickBot="1" x14ac:dyDescent="0.2">
      <c r="A58" s="43"/>
      <c r="B58" s="43"/>
      <c r="C58" s="44"/>
      <c r="D58" s="44"/>
      <c r="E58" s="45"/>
      <c r="F58" s="44"/>
      <c r="G58" s="44"/>
      <c r="H58" s="44"/>
      <c r="I58" s="44"/>
      <c r="J58" s="44"/>
      <c r="K58" s="46"/>
      <c r="L58" s="44"/>
      <c r="M58" s="44"/>
      <c r="N58" s="46"/>
      <c r="O58" s="44"/>
      <c r="P58" s="44"/>
      <c r="Q58" s="44"/>
      <c r="R58" s="44"/>
      <c r="S58" s="44"/>
    </row>
    <row r="59" spans="1:20" ht="18" customHeight="1" x14ac:dyDescent="0.15">
      <c r="A59" s="55" t="s">
        <v>48</v>
      </c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</row>
    <row r="60" spans="1:20" ht="13.5" customHeight="1" x14ac:dyDescent="0.15">
      <c r="A60" s="48" t="s">
        <v>49</v>
      </c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14"/>
    </row>
    <row r="61" spans="1:20" x14ac:dyDescent="0.15">
      <c r="A61" s="48" t="s">
        <v>50</v>
      </c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</row>
    <row r="62" spans="1:20" x14ac:dyDescent="0.15">
      <c r="A62" s="15"/>
      <c r="B62" s="15"/>
      <c r="C62" s="15"/>
      <c r="D62" s="15"/>
      <c r="E62" s="15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</row>
    <row r="63" spans="1:20" x14ac:dyDescent="0.15">
      <c r="A63" s="15"/>
      <c r="B63" s="15"/>
      <c r="C63" s="15"/>
      <c r="D63" s="15"/>
      <c r="E63" s="15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</row>
    <row r="64" spans="1:20" x14ac:dyDescent="0.15">
      <c r="A64" s="15"/>
      <c r="B64" s="15"/>
      <c r="C64" s="15"/>
      <c r="D64" s="15"/>
      <c r="E64" s="15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</row>
    <row r="65" spans="1:19" x14ac:dyDescent="0.15">
      <c r="A65" s="15"/>
      <c r="B65" s="15"/>
      <c r="C65" s="15"/>
      <c r="D65" s="15"/>
      <c r="E65" s="15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</row>
    <row r="66" spans="1:19" x14ac:dyDescent="0.15">
      <c r="A66" s="15"/>
      <c r="B66" s="15"/>
      <c r="C66" s="15"/>
      <c r="D66" s="15"/>
      <c r="E66" s="15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</row>
    <row r="67" spans="1:19" x14ac:dyDescent="0.15">
      <c r="A67" s="15"/>
      <c r="B67" s="15"/>
      <c r="C67" s="15"/>
      <c r="D67" s="15"/>
      <c r="E67" s="15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</row>
    <row r="68" spans="1:19" x14ac:dyDescent="0.15">
      <c r="A68" s="15"/>
      <c r="B68" s="15"/>
      <c r="C68" s="15"/>
      <c r="D68" s="15"/>
      <c r="E68" s="15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</row>
    <row r="69" spans="1:19" x14ac:dyDescent="0.15">
      <c r="A69" s="15"/>
      <c r="B69" s="15"/>
      <c r="C69" s="15"/>
      <c r="D69" s="15"/>
      <c r="E69" s="15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</row>
    <row r="70" spans="1:19" x14ac:dyDescent="0.15">
      <c r="A70" s="15"/>
      <c r="B70" s="15"/>
      <c r="C70" s="15"/>
      <c r="D70" s="15"/>
      <c r="E70" s="15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</row>
    <row r="71" spans="1:19" x14ac:dyDescent="0.15">
      <c r="A71" s="15"/>
      <c r="B71" s="15"/>
      <c r="C71" s="15"/>
      <c r="D71" s="15"/>
      <c r="E71" s="15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</row>
    <row r="72" spans="1:19" x14ac:dyDescent="0.15">
      <c r="A72" s="15"/>
      <c r="B72" s="15"/>
      <c r="C72" s="15"/>
      <c r="D72" s="15"/>
      <c r="E72" s="15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</row>
    <row r="73" spans="1:19" x14ac:dyDescent="0.15">
      <c r="A73" s="15"/>
      <c r="B73" s="15"/>
      <c r="C73" s="15"/>
      <c r="D73" s="15"/>
      <c r="E73" s="15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</row>
    <row r="74" spans="1:19" x14ac:dyDescent="0.15">
      <c r="A74" s="15"/>
      <c r="B74" s="15"/>
      <c r="C74" s="15"/>
      <c r="D74" s="15"/>
      <c r="E74" s="15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</row>
    <row r="75" spans="1:19" x14ac:dyDescent="0.15">
      <c r="A75" s="15"/>
      <c r="B75" s="15"/>
      <c r="C75" s="15"/>
      <c r="D75" s="15"/>
      <c r="E75" s="15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</row>
    <row r="76" spans="1:19" x14ac:dyDescent="0.15">
      <c r="A76" s="15"/>
      <c r="B76" s="15"/>
      <c r="C76" s="15"/>
      <c r="D76" s="15"/>
      <c r="E76" s="15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</row>
    <row r="77" spans="1:19" x14ac:dyDescent="0.15">
      <c r="A77" s="15"/>
      <c r="B77" s="15"/>
      <c r="C77" s="15"/>
      <c r="D77" s="15"/>
      <c r="E77" s="15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</row>
    <row r="78" spans="1:19" x14ac:dyDescent="0.15">
      <c r="A78" s="15"/>
      <c r="B78" s="15"/>
      <c r="C78" s="15"/>
      <c r="D78" s="15"/>
      <c r="E78" s="15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</row>
    <row r="79" spans="1:19" x14ac:dyDescent="0.15">
      <c r="A79" s="15"/>
      <c r="B79" s="15"/>
      <c r="C79" s="15"/>
      <c r="D79" s="15"/>
      <c r="E79" s="15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</row>
    <row r="80" spans="1:19" x14ac:dyDescent="0.15">
      <c r="A80" s="15"/>
      <c r="B80" s="15"/>
      <c r="C80" s="15"/>
      <c r="D80" s="15"/>
      <c r="E80" s="15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</row>
    <row r="81" spans="1:19" x14ac:dyDescent="0.15">
      <c r="A81" s="15"/>
      <c r="B81" s="15"/>
      <c r="C81" s="15"/>
      <c r="D81" s="15"/>
      <c r="E81" s="15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</row>
    <row r="82" spans="1:19" x14ac:dyDescent="0.15">
      <c r="A82" s="15"/>
      <c r="B82" s="15"/>
      <c r="C82" s="15"/>
      <c r="D82" s="15"/>
      <c r="E82" s="15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</row>
    <row r="83" spans="1:19" x14ac:dyDescent="0.15">
      <c r="A83" s="15"/>
      <c r="B83" s="15"/>
      <c r="C83" s="15"/>
      <c r="D83" s="15"/>
      <c r="E83" s="15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</row>
    <row r="84" spans="1:19" x14ac:dyDescent="0.15">
      <c r="A84" s="15"/>
      <c r="B84" s="15"/>
      <c r="C84" s="15"/>
      <c r="D84" s="15"/>
      <c r="E84" s="15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</row>
    <row r="85" spans="1:19" x14ac:dyDescent="0.15">
      <c r="A85" s="15"/>
      <c r="B85" s="15"/>
      <c r="C85" s="15"/>
      <c r="D85" s="15"/>
      <c r="E85" s="15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</row>
    <row r="86" spans="1:19" x14ac:dyDescent="0.15">
      <c r="A86" s="15"/>
      <c r="B86" s="15"/>
      <c r="C86" s="15"/>
      <c r="D86" s="15"/>
      <c r="E86" s="15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</row>
    <row r="87" spans="1:19" x14ac:dyDescent="0.15">
      <c r="A87" s="15"/>
      <c r="B87" s="15"/>
      <c r="C87" s="15"/>
      <c r="D87" s="15"/>
      <c r="E87" s="15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</row>
    <row r="88" spans="1:19" x14ac:dyDescent="0.15">
      <c r="A88" s="15"/>
      <c r="B88" s="15"/>
      <c r="C88" s="15"/>
      <c r="D88" s="15"/>
      <c r="E88" s="15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</row>
    <row r="89" spans="1:19" x14ac:dyDescent="0.15">
      <c r="A89" s="15"/>
      <c r="B89" s="15"/>
      <c r="C89" s="15"/>
      <c r="D89" s="15"/>
      <c r="E89" s="15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</row>
    <row r="90" spans="1:19" x14ac:dyDescent="0.15">
      <c r="A90" s="15"/>
      <c r="B90" s="15"/>
      <c r="C90" s="15"/>
      <c r="D90" s="15"/>
      <c r="E90" s="15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</row>
    <row r="91" spans="1:19" x14ac:dyDescent="0.15">
      <c r="A91" s="15"/>
      <c r="B91" s="15"/>
      <c r="C91" s="15"/>
      <c r="D91" s="15"/>
      <c r="E91" s="15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</row>
    <row r="92" spans="1:19" x14ac:dyDescent="0.15">
      <c r="A92" s="15"/>
      <c r="B92" s="15"/>
      <c r="C92" s="15"/>
      <c r="D92" s="15"/>
      <c r="E92" s="15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</row>
    <row r="93" spans="1:19" x14ac:dyDescent="0.15">
      <c r="A93" s="15"/>
      <c r="B93" s="15"/>
      <c r="C93" s="15"/>
      <c r="D93" s="15"/>
      <c r="E93" s="15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</row>
    <row r="94" spans="1:19" x14ac:dyDescent="0.15">
      <c r="A94" s="15"/>
      <c r="B94" s="15"/>
      <c r="C94" s="15"/>
      <c r="D94" s="15"/>
      <c r="E94" s="15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</row>
    <row r="95" spans="1:19" x14ac:dyDescent="0.15">
      <c r="A95" s="15"/>
      <c r="B95" s="15"/>
      <c r="C95" s="15"/>
      <c r="D95" s="15"/>
      <c r="E95" s="15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</row>
    <row r="96" spans="1:19" x14ac:dyDescent="0.15">
      <c r="A96" s="15"/>
      <c r="B96" s="15"/>
      <c r="C96" s="15"/>
      <c r="D96" s="15"/>
      <c r="E96" s="15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</row>
    <row r="97" spans="1:19" x14ac:dyDescent="0.15">
      <c r="A97" s="15"/>
      <c r="B97" s="15"/>
      <c r="C97" s="15"/>
      <c r="D97" s="15"/>
      <c r="E97" s="15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</row>
    <row r="98" spans="1:19" x14ac:dyDescent="0.15">
      <c r="A98" s="15"/>
      <c r="B98" s="15"/>
      <c r="C98" s="15"/>
      <c r="D98" s="15"/>
      <c r="E98" s="15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</row>
    <row r="99" spans="1:19" x14ac:dyDescent="0.15">
      <c r="A99" s="15"/>
      <c r="B99" s="15"/>
      <c r="C99" s="15"/>
      <c r="D99" s="15"/>
      <c r="E99" s="15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</row>
    <row r="100" spans="1:19" x14ac:dyDescent="0.15">
      <c r="A100" s="15"/>
      <c r="B100" s="15"/>
      <c r="C100" s="15"/>
      <c r="D100" s="15"/>
      <c r="E100" s="15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</row>
    <row r="101" spans="1:19" x14ac:dyDescent="0.15">
      <c r="A101" s="15"/>
      <c r="B101" s="15"/>
      <c r="C101" s="15"/>
      <c r="D101" s="15"/>
      <c r="E101" s="15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</row>
    <row r="102" spans="1:19" x14ac:dyDescent="0.15">
      <c r="A102" s="15"/>
      <c r="B102" s="15"/>
      <c r="C102" s="15"/>
      <c r="D102" s="15"/>
      <c r="E102" s="15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</row>
    <row r="103" spans="1:19" x14ac:dyDescent="0.15">
      <c r="A103" s="15"/>
      <c r="B103" s="15"/>
      <c r="C103" s="15"/>
      <c r="D103" s="15"/>
      <c r="E103" s="15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</row>
  </sheetData>
  <mergeCells count="36">
    <mergeCell ref="A1:S1"/>
    <mergeCell ref="A2:S2"/>
    <mergeCell ref="B4:C7"/>
    <mergeCell ref="E4:G5"/>
    <mergeCell ref="H4:J5"/>
    <mergeCell ref="K4:M5"/>
    <mergeCell ref="N4:P5"/>
    <mergeCell ref="Q4:S5"/>
    <mergeCell ref="E6:E7"/>
    <mergeCell ref="F6:F7"/>
    <mergeCell ref="B48:C48"/>
    <mergeCell ref="M6:M7"/>
    <mergeCell ref="N6:N7"/>
    <mergeCell ref="O6:O7"/>
    <mergeCell ref="P6:P7"/>
    <mergeCell ref="G6:G7"/>
    <mergeCell ref="H6:H7"/>
    <mergeCell ref="I6:I7"/>
    <mergeCell ref="J6:J7"/>
    <mergeCell ref="K6:K7"/>
    <mergeCell ref="L6:L7"/>
    <mergeCell ref="S6:S7"/>
    <mergeCell ref="B9:C9"/>
    <mergeCell ref="B11:C11"/>
    <mergeCell ref="B41:C41"/>
    <mergeCell ref="B46:C46"/>
    <mergeCell ref="Q6:Q7"/>
    <mergeCell ref="R6:R7"/>
    <mergeCell ref="A60:S60"/>
    <mergeCell ref="A61:S61"/>
    <mergeCell ref="B50:C50"/>
    <mergeCell ref="B52:C52"/>
    <mergeCell ref="B54:C54"/>
    <mergeCell ref="B56:C56"/>
    <mergeCell ref="B57:C57"/>
    <mergeCell ref="A59:S59"/>
  </mergeCells>
  <phoneticPr fontId="1"/>
  <dataValidations count="4">
    <dataValidation type="custom" allowBlank="1" showInputMessage="1" showErrorMessage="1" error="数式があります" prompt="数式があります" sqref="E11">
      <formula1>SUM(F11:G11)</formula1>
    </dataValidation>
    <dataValidation allowBlank="1" showInputMessage="1" showErrorMessage="1" errorTitle="合計" error="数値の入力はできません_x000a_" promptTitle="合計" prompt="数式があります" sqref="E9"/>
    <dataValidation type="custom" allowBlank="1" showInputMessage="1" showErrorMessage="1" error="数式があります_x000a_" prompt="数式があります" sqref="F9:S9">
      <formula1>"数式があります"</formula1>
    </dataValidation>
    <dataValidation allowBlank="1" showInputMessage="1" sqref="P8"/>
  </dataValidations>
  <pageMargins left="0.39370078740157483" right="0.3" top="0.98425196850393704" bottom="0.82677165354330717" header="0.51181102362204722" footer="0.51181102362204722"/>
  <pageSetup paperSize="9" scale="71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242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2021-03-01T08:26:58Z</dcterms:created>
  <dcterms:modified xsi:type="dcterms:W3CDTF">2021-03-02T04:34:50Z</dcterms:modified>
</cp:coreProperties>
</file>