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021300 統計調査課\01 統計八王子・ホームページ\HP\HP用令和２年版統八\"/>
    </mc:Choice>
  </mc:AlternateContent>
  <bookViews>
    <workbookView xWindow="0" yWindow="0" windowWidth="24000" windowHeight="8235"/>
  </bookViews>
  <sheets>
    <sheet name="41" sheetId="2" r:id="rId1"/>
  </sheets>
  <definedNames>
    <definedName name="_xlnm.Print_Area" localSheetId="0">'41'!$A$1:$K$63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1" i="2" l="1"/>
  <c r="I30" i="2"/>
  <c r="I27" i="2"/>
  <c r="I26" i="2"/>
  <c r="I23" i="2"/>
  <c r="I22" i="2"/>
  <c r="I19" i="2"/>
  <c r="I18" i="2"/>
  <c r="G18" i="2"/>
  <c r="J18" i="2" s="1"/>
  <c r="F18" i="2"/>
  <c r="E18" i="2"/>
  <c r="I15" i="2"/>
  <c r="I14" i="2"/>
  <c r="G13" i="2"/>
  <c r="J13" i="2" s="1"/>
  <c r="F13" i="2"/>
  <c r="I13" i="2" s="1"/>
  <c r="E13" i="2"/>
  <c r="I11" i="2"/>
  <c r="I10" i="2"/>
  <c r="G10" i="2"/>
  <c r="J10" i="2" s="1"/>
  <c r="F10" i="2"/>
  <c r="E10" i="2"/>
  <c r="E8" i="2" s="1"/>
  <c r="G8" i="2"/>
  <c r="J32" i="2" s="1"/>
  <c r="F8" i="2"/>
  <c r="I28" i="2" s="1"/>
  <c r="H31" i="2" l="1"/>
  <c r="H27" i="2"/>
  <c r="H23" i="2"/>
  <c r="H19" i="2"/>
  <c r="H15" i="2"/>
  <c r="H11" i="2"/>
  <c r="H25" i="2"/>
  <c r="H21" i="2"/>
  <c r="H13" i="2"/>
  <c r="H30" i="2"/>
  <c r="H26" i="2"/>
  <c r="H18" i="2"/>
  <c r="H32" i="2"/>
  <c r="H28" i="2"/>
  <c r="H24" i="2"/>
  <c r="H20" i="2"/>
  <c r="H16" i="2"/>
  <c r="H29" i="2"/>
  <c r="H22" i="2"/>
  <c r="H14" i="2"/>
  <c r="H10" i="2"/>
  <c r="J16" i="2"/>
  <c r="J24" i="2"/>
  <c r="J19" i="2"/>
  <c r="J27" i="2"/>
  <c r="J31" i="2"/>
  <c r="J14" i="2"/>
  <c r="I21" i="2"/>
  <c r="J22" i="2"/>
  <c r="I25" i="2"/>
  <c r="J26" i="2"/>
  <c r="I29" i="2"/>
  <c r="J30" i="2"/>
  <c r="J20" i="2"/>
  <c r="J28" i="2"/>
  <c r="J11" i="2"/>
  <c r="J15" i="2"/>
  <c r="J23" i="2"/>
  <c r="I16" i="2"/>
  <c r="I20" i="2"/>
  <c r="J21" i="2"/>
  <c r="I24" i="2"/>
  <c r="J25" i="2"/>
  <c r="J29" i="2"/>
</calcChain>
</file>

<file path=xl/sharedStrings.xml><?xml version="1.0" encoding="utf-8"?>
<sst xmlns="http://schemas.openxmlformats.org/spreadsheetml/2006/main" count="36" uniqueCount="34">
  <si>
    <t xml:space="preserve">   41   産業別従業者数</t>
    <rPh sb="11" eb="14">
      <t>ジュウギョウシャ</t>
    </rPh>
    <phoneticPr fontId="5"/>
  </si>
  <si>
    <t>産  業（大分類）</t>
    <rPh sb="0" eb="1">
      <t>サン</t>
    </rPh>
    <rPh sb="3" eb="4">
      <t>ギョウ</t>
    </rPh>
    <rPh sb="5" eb="8">
      <t>ダイブンルイ</t>
    </rPh>
    <phoneticPr fontId="5"/>
  </si>
  <si>
    <t>実　　　数</t>
    <rPh sb="0" eb="1">
      <t>ジツ</t>
    </rPh>
    <rPh sb="4" eb="5">
      <t>スウ</t>
    </rPh>
    <phoneticPr fontId="5"/>
  </si>
  <si>
    <t>構成比（％）</t>
    <rPh sb="0" eb="3">
      <t>コウセイヒ</t>
    </rPh>
    <phoneticPr fontId="5"/>
  </si>
  <si>
    <t>平成　24　年</t>
    <rPh sb="0" eb="2">
      <t>ヘイセイ</t>
    </rPh>
    <rPh sb="6" eb="7">
      <t>ネン</t>
    </rPh>
    <phoneticPr fontId="5"/>
  </si>
  <si>
    <t>26</t>
    <phoneticPr fontId="5"/>
  </si>
  <si>
    <t>28</t>
    <phoneticPr fontId="5"/>
  </si>
  <si>
    <t>26</t>
    <phoneticPr fontId="5"/>
  </si>
  <si>
    <t>総数</t>
    <rPh sb="0" eb="2">
      <t>ソウスウ</t>
    </rPh>
    <phoneticPr fontId="5"/>
  </si>
  <si>
    <t>第1次産業</t>
    <phoneticPr fontId="5"/>
  </si>
  <si>
    <t>農林漁業</t>
    <phoneticPr fontId="5"/>
  </si>
  <si>
    <t>第2次産業</t>
    <phoneticPr fontId="5"/>
  </si>
  <si>
    <t>鉱業，採石業，砂利採取業</t>
    <rPh sb="3" eb="5">
      <t>サイセキ</t>
    </rPh>
    <rPh sb="5" eb="6">
      <t>ギョウ</t>
    </rPh>
    <rPh sb="7" eb="9">
      <t>ジャリ</t>
    </rPh>
    <rPh sb="9" eb="11">
      <t>サイシュ</t>
    </rPh>
    <rPh sb="11" eb="12">
      <t>ギョウ</t>
    </rPh>
    <phoneticPr fontId="5"/>
  </si>
  <si>
    <t>建設業</t>
    <phoneticPr fontId="5"/>
  </si>
  <si>
    <t>製造業</t>
    <phoneticPr fontId="5"/>
  </si>
  <si>
    <t>第3次産業</t>
    <phoneticPr fontId="5"/>
  </si>
  <si>
    <t>電気･ガス･熱供給･水道業</t>
    <rPh sb="0" eb="2">
      <t>デンキ</t>
    </rPh>
    <rPh sb="6" eb="7">
      <t>ネツ</t>
    </rPh>
    <rPh sb="7" eb="9">
      <t>キョウキュウ</t>
    </rPh>
    <rPh sb="10" eb="13">
      <t>スイドウギョウ</t>
    </rPh>
    <phoneticPr fontId="5"/>
  </si>
  <si>
    <t>情報通信業</t>
    <rPh sb="0" eb="2">
      <t>ジョウホウ</t>
    </rPh>
    <rPh sb="2" eb="5">
      <t>ツウシンギョウ</t>
    </rPh>
    <phoneticPr fontId="5"/>
  </si>
  <si>
    <t>運輸業，郵便業</t>
    <rPh sb="4" eb="6">
      <t>ユウビン</t>
    </rPh>
    <rPh sb="6" eb="7">
      <t>ギョウ</t>
    </rPh>
    <phoneticPr fontId="5"/>
  </si>
  <si>
    <t>卸売業，小売業</t>
    <rPh sb="0" eb="2">
      <t>オロシウリ</t>
    </rPh>
    <rPh sb="2" eb="3">
      <t>ギョウ</t>
    </rPh>
    <rPh sb="4" eb="7">
      <t>コウリギョウ</t>
    </rPh>
    <phoneticPr fontId="5"/>
  </si>
  <si>
    <t>金融業，保険業</t>
    <rPh sb="2" eb="3">
      <t>ギョウ</t>
    </rPh>
    <phoneticPr fontId="5"/>
  </si>
  <si>
    <t>不動産業，物品賃貸業</t>
    <rPh sb="5" eb="7">
      <t>ブッピン</t>
    </rPh>
    <rPh sb="7" eb="10">
      <t>チンタイギョウ</t>
    </rPh>
    <phoneticPr fontId="5"/>
  </si>
  <si>
    <t>学術研究，専門・技術サービス業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5"/>
  </si>
  <si>
    <t>宿泊業，飲食サービス業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5"/>
  </si>
  <si>
    <t>生活関連サービス業，娯楽業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5"/>
  </si>
  <si>
    <t>教育，学習支援業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5"/>
  </si>
  <si>
    <t>医療，福祉</t>
    <rPh sb="0" eb="2">
      <t>イリョウ</t>
    </rPh>
    <rPh sb="3" eb="5">
      <t>フクシ</t>
    </rPh>
    <phoneticPr fontId="5"/>
  </si>
  <si>
    <t>複合サービス事業</t>
    <rPh sb="0" eb="2">
      <t>フクゴウ</t>
    </rPh>
    <rPh sb="6" eb="7">
      <t>ジ</t>
    </rPh>
    <rPh sb="7" eb="8">
      <t>ギョウ</t>
    </rPh>
    <phoneticPr fontId="5"/>
  </si>
  <si>
    <t>サービス業（他に分類されないもの）</t>
    <rPh sb="6" eb="7">
      <t>タ</t>
    </rPh>
    <rPh sb="8" eb="10">
      <t>ブンルイ</t>
    </rPh>
    <phoneticPr fontId="5"/>
  </si>
  <si>
    <t>公務（他に分類されるものを除く）</t>
    <rPh sb="13" eb="14">
      <t>ノゾ</t>
    </rPh>
    <phoneticPr fontId="5"/>
  </si>
  <si>
    <t xml:space="preserve">  資料：「経済センサス‐基礎調査報告」、「経済センサス‐活動調査報告」</t>
    <rPh sb="6" eb="8">
      <t>ケイザイ</t>
    </rPh>
    <rPh sb="13" eb="15">
      <t>キソ</t>
    </rPh>
    <rPh sb="15" eb="17">
      <t>チョウサ</t>
    </rPh>
    <rPh sb="17" eb="19">
      <t>ホウコク</t>
    </rPh>
    <rPh sb="29" eb="31">
      <t>カツドウ</t>
    </rPh>
    <phoneticPr fontId="5"/>
  </si>
  <si>
    <t xml:space="preserve">       （注）平成24年は「経済センサス‐活動調査報告(平成24年2月1日現在)」、平成26年は「経済センサス‐基礎調査報告</t>
    <rPh sb="8" eb="9">
      <t>チュウ</t>
    </rPh>
    <rPh sb="10" eb="12">
      <t>ヘイセイ</t>
    </rPh>
    <rPh sb="14" eb="15">
      <t>ネン</t>
    </rPh>
    <rPh sb="24" eb="26">
      <t>カツドウ</t>
    </rPh>
    <rPh sb="59" eb="61">
      <t>キソ</t>
    </rPh>
    <phoneticPr fontId="5"/>
  </si>
  <si>
    <t xml:space="preserve">           　(平成26年7月1日現在)」、平成28年は「経済センサス‐活動調査報告（平成28年6月1日現在）」である。</t>
    <rPh sb="27" eb="29">
      <t>ヘイセイ</t>
    </rPh>
    <rPh sb="31" eb="32">
      <t>ネン</t>
    </rPh>
    <rPh sb="34" eb="36">
      <t>ケイザイ</t>
    </rPh>
    <rPh sb="41" eb="43">
      <t>カツドウ</t>
    </rPh>
    <rPh sb="43" eb="45">
      <t>チョウサ</t>
    </rPh>
    <rPh sb="45" eb="47">
      <t>ホウコク</t>
    </rPh>
    <rPh sb="48" eb="50">
      <t>ヘイセイ</t>
    </rPh>
    <rPh sb="52" eb="53">
      <t>ネン</t>
    </rPh>
    <rPh sb="54" eb="55">
      <t>ガツ</t>
    </rPh>
    <rPh sb="56" eb="57">
      <t>ニチ</t>
    </rPh>
    <rPh sb="57" eb="59">
      <t>ゲンザイ</t>
    </rPh>
    <phoneticPr fontId="5"/>
  </si>
  <si>
    <t xml:space="preserve">      　　　　　 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</si>
</sst>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 * #,##0_ ;_ * \-#,##0_ ;_ * &quot;-&quot;_ ;_ @_ "/>
    <numFmt numFmtId="176" formatCode="#\ ##0"/>
    <numFmt numFmtId="177" formatCode="0.0"/>
    <numFmt numFmtId="178" formatCode="&quot;…&quot;"/>
  </numFmts>
  <fonts count="1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ｺﾞｼｯｸ"/>
      <family val="3"/>
      <charset val="128"/>
    </font>
    <font>
      <sz val="11"/>
      <color indexed="8"/>
      <name val="ＭＳ 明朝"/>
      <family val="1"/>
      <charset val="128"/>
    </font>
    <font>
      <sz val="9"/>
      <color indexed="8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8.5"/>
      <color indexed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3" fillId="0" borderId="0"/>
    <xf numFmtId="0" fontId="1" fillId="0" borderId="0">
      <alignment vertical="center"/>
    </xf>
  </cellStyleXfs>
  <cellXfs count="68">
    <xf numFmtId="0" fontId="0" fillId="0" borderId="0" xfId="0">
      <alignment vertical="center"/>
    </xf>
    <xf numFmtId="49" fontId="6" fillId="0" borderId="0" xfId="1" applyNumberFormat="1" applyFont="1" applyFill="1"/>
    <xf numFmtId="49" fontId="4" fillId="0" borderId="0" xfId="1" applyNumberFormat="1" applyFont="1" applyFill="1" applyBorder="1" applyAlignment="1" applyProtection="1"/>
    <xf numFmtId="0" fontId="3" fillId="0" borderId="0" xfId="1" applyAlignment="1"/>
    <xf numFmtId="49" fontId="6" fillId="0" borderId="1" xfId="1" applyNumberFormat="1" applyFont="1" applyFill="1" applyBorder="1"/>
    <xf numFmtId="49" fontId="7" fillId="0" borderId="1" xfId="1" quotePrefix="1" applyNumberFormat="1" applyFont="1" applyFill="1" applyBorder="1" applyAlignment="1" applyProtection="1"/>
    <xf numFmtId="49" fontId="7" fillId="0" borderId="0" xfId="1" quotePrefix="1" applyNumberFormat="1" applyFont="1" applyFill="1" applyBorder="1" applyAlignment="1" applyProtection="1"/>
    <xf numFmtId="49" fontId="6" fillId="0" borderId="0" xfId="1" applyNumberFormat="1" applyFont="1" applyFill="1" applyBorder="1" applyAlignment="1">
      <alignment wrapText="1"/>
    </xf>
    <xf numFmtId="49" fontId="6" fillId="0" borderId="2" xfId="1" applyNumberFormat="1" applyFont="1" applyFill="1" applyBorder="1" applyAlignment="1"/>
    <xf numFmtId="49" fontId="6" fillId="0" borderId="0" xfId="1" applyNumberFormat="1" applyFont="1" applyFill="1" applyBorder="1"/>
    <xf numFmtId="49" fontId="8" fillId="0" borderId="0" xfId="1" applyNumberFormat="1" applyFont="1" applyFill="1" applyBorder="1" applyAlignment="1" applyProtection="1">
      <alignment horizontal="center" vertical="center" wrapText="1"/>
    </xf>
    <xf numFmtId="49" fontId="6" fillId="0" borderId="6" xfId="1" applyNumberFormat="1" applyFont="1" applyFill="1" applyBorder="1" applyAlignment="1"/>
    <xf numFmtId="49" fontId="8" fillId="0" borderId="4" xfId="1" applyNumberFormat="1" applyFont="1" applyFill="1" applyBorder="1" applyAlignment="1" applyProtection="1">
      <alignment horizontal="center" vertical="center" wrapText="1"/>
    </xf>
    <xf numFmtId="49" fontId="6" fillId="0" borderId="5" xfId="1" applyNumberFormat="1" applyFont="1" applyFill="1" applyBorder="1" applyAlignment="1"/>
    <xf numFmtId="49" fontId="8" fillId="0" borderId="0" xfId="1" applyNumberFormat="1" applyFont="1" applyFill="1" applyBorder="1" applyAlignment="1" applyProtection="1"/>
    <xf numFmtId="49" fontId="8" fillId="0" borderId="11" xfId="1" applyNumberFormat="1" applyFont="1" applyFill="1" applyBorder="1" applyAlignment="1" applyProtection="1"/>
    <xf numFmtId="49" fontId="8" fillId="0" borderId="12" xfId="1" applyNumberFormat="1" applyFont="1" applyFill="1" applyBorder="1" applyAlignment="1" applyProtection="1"/>
    <xf numFmtId="49" fontId="8" fillId="0" borderId="8" xfId="1" applyNumberFormat="1" applyFont="1" applyFill="1" applyBorder="1" applyAlignment="1" applyProtection="1"/>
    <xf numFmtId="176" fontId="8" fillId="0" borderId="0" xfId="1" quotePrefix="1" applyNumberFormat="1" applyFont="1" applyFill="1" applyBorder="1" applyAlignment="1" applyProtection="1">
      <alignment horizontal="right"/>
    </xf>
    <xf numFmtId="177" fontId="8" fillId="0" borderId="6" xfId="1" quotePrefix="1" applyNumberFormat="1" applyFont="1" applyFill="1" applyBorder="1" applyAlignment="1" applyProtection="1">
      <alignment horizontal="right"/>
    </xf>
    <xf numFmtId="37" fontId="8" fillId="0" borderId="13" xfId="2" quotePrefix="1" applyNumberFormat="1" applyFont="1" applyFill="1" applyBorder="1" applyAlignment="1" applyProtection="1">
      <alignment horizontal="right"/>
    </xf>
    <xf numFmtId="37" fontId="8" fillId="0" borderId="0" xfId="2" quotePrefix="1" applyNumberFormat="1" applyFont="1" applyFill="1" applyBorder="1" applyAlignment="1" applyProtection="1">
      <alignment horizontal="right"/>
    </xf>
    <xf numFmtId="37" fontId="8" fillId="0" borderId="0" xfId="1" quotePrefix="1" applyNumberFormat="1" applyFont="1" applyFill="1" applyBorder="1" applyAlignment="1" applyProtection="1">
      <alignment horizontal="right"/>
    </xf>
    <xf numFmtId="177" fontId="8" fillId="0" borderId="0" xfId="1" applyNumberFormat="1" applyFont="1" applyFill="1" applyBorder="1" applyAlignment="1" applyProtection="1">
      <alignment horizontal="right"/>
    </xf>
    <xf numFmtId="176" fontId="8" fillId="0" borderId="0" xfId="1" applyNumberFormat="1" applyFont="1" applyFill="1" applyBorder="1" applyAlignment="1" applyProtection="1"/>
    <xf numFmtId="49" fontId="6" fillId="0" borderId="0" xfId="1" applyNumberFormat="1" applyFont="1" applyFill="1" applyBorder="1" applyAlignment="1">
      <alignment horizontal="distributed"/>
    </xf>
    <xf numFmtId="49" fontId="8" fillId="0" borderId="0" xfId="1" applyNumberFormat="1" applyFont="1" applyFill="1" applyBorder="1" applyAlignment="1" applyProtection="1">
      <alignment horizontal="distributed"/>
    </xf>
    <xf numFmtId="177" fontId="8" fillId="0" borderId="6" xfId="1" applyNumberFormat="1" applyFont="1" applyFill="1" applyBorder="1" applyAlignment="1" applyProtection="1"/>
    <xf numFmtId="37" fontId="8" fillId="0" borderId="13" xfId="2" applyNumberFormat="1" applyFont="1" applyFill="1" applyBorder="1" applyAlignment="1" applyProtection="1"/>
    <xf numFmtId="37" fontId="8" fillId="0" borderId="0" xfId="2" applyNumberFormat="1" applyFont="1" applyFill="1" applyBorder="1" applyAlignment="1" applyProtection="1"/>
    <xf numFmtId="37" fontId="8" fillId="0" borderId="0" xfId="1" applyNumberFormat="1" applyFont="1" applyFill="1" applyBorder="1" applyAlignment="1" applyProtection="1"/>
    <xf numFmtId="177" fontId="8" fillId="0" borderId="0" xfId="1" quotePrefix="1" applyNumberFormat="1" applyFont="1" applyFill="1" applyBorder="1" applyAlignment="1" applyProtection="1">
      <alignment horizontal="right"/>
    </xf>
    <xf numFmtId="177" fontId="8" fillId="0" borderId="0" xfId="1" applyNumberFormat="1" applyFont="1" applyFill="1" applyBorder="1" applyAlignment="1" applyProtection="1"/>
    <xf numFmtId="41" fontId="8" fillId="0" borderId="0" xfId="1" quotePrefix="1" applyNumberFormat="1" applyFont="1" applyFill="1" applyBorder="1" applyAlignment="1" applyProtection="1">
      <alignment horizontal="right"/>
    </xf>
    <xf numFmtId="49" fontId="9" fillId="0" borderId="0" xfId="1" applyNumberFormat="1" applyFont="1" applyFill="1" applyBorder="1" applyAlignment="1" applyProtection="1">
      <alignment horizontal="distributed"/>
    </xf>
    <xf numFmtId="49" fontId="10" fillId="0" borderId="0" xfId="1" applyNumberFormat="1" applyFont="1" applyFill="1" applyBorder="1" applyAlignment="1" applyProtection="1">
      <alignment horizontal="distributed"/>
    </xf>
    <xf numFmtId="49" fontId="11" fillId="0" borderId="0" xfId="1" applyNumberFormat="1" applyFont="1" applyFill="1" applyBorder="1" applyAlignment="1" applyProtection="1">
      <alignment horizontal="distributed"/>
    </xf>
    <xf numFmtId="178" fontId="8" fillId="0" borderId="6" xfId="1" quotePrefix="1" applyNumberFormat="1" applyFont="1" applyFill="1" applyBorder="1" applyAlignment="1" applyProtection="1">
      <alignment horizontal="right"/>
    </xf>
    <xf numFmtId="178" fontId="8" fillId="0" borderId="13" xfId="2" quotePrefix="1" applyNumberFormat="1" applyFont="1" applyFill="1" applyBorder="1" applyAlignment="1" applyProtection="1">
      <alignment horizontal="right"/>
    </xf>
    <xf numFmtId="178" fontId="8" fillId="0" borderId="0" xfId="1" quotePrefix="1" applyNumberFormat="1" applyFont="1" applyFill="1" applyBorder="1" applyAlignment="1" applyProtection="1">
      <alignment horizontal="right"/>
    </xf>
    <xf numFmtId="49" fontId="8" fillId="0" borderId="1" xfId="1" applyNumberFormat="1" applyFont="1" applyFill="1" applyBorder="1" applyAlignment="1" applyProtection="1"/>
    <xf numFmtId="49" fontId="8" fillId="0" borderId="14" xfId="1" applyNumberFormat="1" applyFont="1" applyFill="1" applyBorder="1" applyAlignment="1" applyProtection="1"/>
    <xf numFmtId="49" fontId="8" fillId="0" borderId="0" xfId="1" quotePrefix="1" applyNumberFormat="1" applyFont="1" applyFill="1" applyBorder="1" applyAlignment="1" applyProtection="1"/>
    <xf numFmtId="49" fontId="3" fillId="0" borderId="0" xfId="1" applyNumberFormat="1" applyFill="1" applyAlignment="1"/>
    <xf numFmtId="49" fontId="8" fillId="0" borderId="0" xfId="1" applyNumberFormat="1" applyFont="1" applyFill="1" applyBorder="1" applyAlignment="1" applyProtection="1"/>
    <xf numFmtId="0" fontId="6" fillId="0" borderId="0" xfId="1" applyFont="1" applyAlignment="1"/>
    <xf numFmtId="0" fontId="3" fillId="0" borderId="0" xfId="1" applyAlignment="1"/>
    <xf numFmtId="49" fontId="8" fillId="0" borderId="9" xfId="1" applyNumberFormat="1" applyFont="1" applyFill="1" applyBorder="1" applyAlignment="1" applyProtection="1">
      <alignment horizontal="distributed" vertical="center" justifyLastLine="1"/>
    </xf>
    <xf numFmtId="49" fontId="8" fillId="0" borderId="4" xfId="1" quotePrefix="1" applyNumberFormat="1" applyFont="1" applyFill="1" applyBorder="1" applyAlignment="1" applyProtection="1">
      <alignment horizontal="distributed" vertical="center" justifyLastLine="1"/>
    </xf>
    <xf numFmtId="49" fontId="6" fillId="0" borderId="0" xfId="1" applyNumberFormat="1" applyFont="1" applyFill="1" applyBorder="1" applyAlignment="1" applyProtection="1">
      <alignment horizontal="distributed"/>
    </xf>
    <xf numFmtId="49" fontId="8" fillId="0" borderId="0" xfId="1" applyNumberFormat="1" applyFont="1" applyFill="1" applyBorder="1" applyAlignment="1" applyProtection="1">
      <alignment horizontal="distributed"/>
    </xf>
    <xf numFmtId="49" fontId="3" fillId="0" borderId="0" xfId="1" applyNumberFormat="1" applyFill="1" applyBorder="1" applyAlignment="1">
      <alignment horizontal="distributed"/>
    </xf>
    <xf numFmtId="49" fontId="8" fillId="0" borderId="9" xfId="1" applyNumberFormat="1" applyFont="1" applyFill="1" applyBorder="1" applyAlignment="1" applyProtection="1"/>
    <xf numFmtId="0" fontId="3" fillId="0" borderId="9" xfId="1" applyBorder="1" applyAlignment="1"/>
    <xf numFmtId="0" fontId="3" fillId="0" borderId="0" xfId="1" applyBorder="1" applyAlignment="1"/>
    <xf numFmtId="49" fontId="4" fillId="0" borderId="0" xfId="1" applyNumberFormat="1" applyFont="1" applyFill="1" applyBorder="1" applyAlignment="1" applyProtection="1"/>
    <xf numFmtId="49" fontId="6" fillId="0" borderId="0" xfId="1" applyNumberFormat="1" applyFont="1" applyFill="1" applyBorder="1" applyAlignment="1">
      <alignment horizontal="center" vertical="center" wrapText="1"/>
    </xf>
    <xf numFmtId="49" fontId="6" fillId="0" borderId="4" xfId="1" applyNumberFormat="1" applyFont="1" applyFill="1" applyBorder="1" applyAlignment="1">
      <alignment horizontal="center" vertical="center" wrapText="1"/>
    </xf>
    <xf numFmtId="49" fontId="6" fillId="0" borderId="3" xfId="1" applyNumberFormat="1" applyFont="1" applyFill="1" applyBorder="1" applyAlignment="1">
      <alignment horizontal="center" vertical="center"/>
    </xf>
    <xf numFmtId="49" fontId="6" fillId="0" borderId="4" xfId="1" applyNumberFormat="1" applyFont="1" applyFill="1" applyBorder="1" applyAlignment="1">
      <alignment horizontal="center" vertical="center"/>
    </xf>
    <xf numFmtId="49" fontId="6" fillId="0" borderId="5" xfId="1" applyNumberFormat="1" applyFont="1" applyFill="1" applyBorder="1" applyAlignment="1">
      <alignment horizontal="center" vertical="center"/>
    </xf>
    <xf numFmtId="49" fontId="6" fillId="0" borderId="0" xfId="1" applyNumberFormat="1" applyFont="1" applyFill="1" applyBorder="1" applyAlignment="1">
      <alignment horizontal="center" vertical="center"/>
    </xf>
    <xf numFmtId="49" fontId="8" fillId="0" borderId="7" xfId="1" applyNumberFormat="1" applyFont="1" applyFill="1" applyBorder="1" applyAlignment="1" applyProtection="1">
      <alignment horizontal="center" vertical="center" justifyLastLine="1"/>
    </xf>
    <xf numFmtId="49" fontId="8" fillId="0" borderId="10" xfId="1" applyNumberFormat="1" applyFont="1" applyFill="1" applyBorder="1" applyAlignment="1" applyProtection="1">
      <alignment horizontal="center" vertical="center" justifyLastLine="1"/>
    </xf>
    <xf numFmtId="49" fontId="8" fillId="0" borderId="7" xfId="1" applyNumberFormat="1" applyFont="1" applyBorder="1" applyAlignment="1">
      <alignment horizontal="center" vertical="center" wrapText="1"/>
    </xf>
    <xf numFmtId="49" fontId="8" fillId="0" borderId="10" xfId="1" applyNumberFormat="1" applyFont="1" applyBorder="1" applyAlignment="1">
      <alignment horizontal="center" vertical="center" wrapText="1"/>
    </xf>
    <xf numFmtId="49" fontId="8" fillId="0" borderId="8" xfId="1" applyNumberFormat="1" applyFont="1" applyFill="1" applyBorder="1" applyAlignment="1" applyProtection="1">
      <alignment horizontal="distributed" vertical="center" justifyLastLine="1"/>
    </xf>
    <xf numFmtId="49" fontId="8" fillId="0" borderId="3" xfId="1" applyNumberFormat="1" applyFont="1" applyFill="1" applyBorder="1" applyAlignment="1" applyProtection="1">
      <alignment horizontal="distributed" vertical="center" justifyLastLine="1"/>
    </xf>
  </cellXfs>
  <cellStyles count="3">
    <cellStyle name="標準" xfId="0" builtinId="0"/>
    <cellStyle name="標準 2" xfId="1"/>
    <cellStyle name="標準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L38"/>
  <sheetViews>
    <sheetView showGridLines="0" tabSelected="1" zoomScaleNormal="100" zoomScaleSheetLayoutView="100" workbookViewId="0">
      <selection sqref="A1:K1"/>
    </sheetView>
  </sheetViews>
  <sheetFormatPr defaultRowHeight="13.5" x14ac:dyDescent="0.15"/>
  <cols>
    <col min="1" max="1" width="1.5" style="1" customWidth="1"/>
    <col min="2" max="2" width="2.375" style="1" customWidth="1"/>
    <col min="3" max="3" width="26.125" style="1" customWidth="1"/>
    <col min="4" max="4" width="1.5" style="1" customWidth="1"/>
    <col min="5" max="10" width="13.75" style="1" customWidth="1"/>
    <col min="11" max="11" width="16.625" style="1" hidden="1" customWidth="1"/>
    <col min="12" max="16384" width="9" style="1"/>
  </cols>
  <sheetData>
    <row r="1" spans="1:12" ht="18" customHeight="1" x14ac:dyDescent="0.15">
      <c r="A1" s="55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46"/>
    </row>
    <row r="2" spans="1:12" ht="21.75" customHeight="1" x14ac:dyDescent="0.15">
      <c r="A2" s="2"/>
      <c r="B2" s="3"/>
      <c r="C2" s="3"/>
      <c r="D2" s="3"/>
      <c r="E2" s="3"/>
      <c r="F2" s="3"/>
      <c r="G2" s="3"/>
      <c r="H2" s="3"/>
      <c r="I2" s="3"/>
      <c r="J2" s="3"/>
      <c r="K2" s="3"/>
    </row>
    <row r="3" spans="1:12" ht="5.25" customHeight="1" thickBot="1" x14ac:dyDescent="0.2">
      <c r="A3" s="4"/>
      <c r="B3" s="4"/>
      <c r="C3" s="5"/>
      <c r="D3" s="5"/>
      <c r="E3" s="4"/>
      <c r="F3" s="4"/>
      <c r="G3" s="4"/>
      <c r="H3" s="4"/>
      <c r="I3" s="4"/>
      <c r="J3" s="4"/>
      <c r="K3" s="6"/>
    </row>
    <row r="4" spans="1:12" ht="31.5" customHeight="1" thickBot="1" x14ac:dyDescent="0.2">
      <c r="A4" s="7"/>
      <c r="B4" s="56" t="s">
        <v>1</v>
      </c>
      <c r="C4" s="56"/>
      <c r="D4" s="8"/>
      <c r="E4" s="58" t="s">
        <v>2</v>
      </c>
      <c r="F4" s="59"/>
      <c r="G4" s="60"/>
      <c r="H4" s="58" t="s">
        <v>3</v>
      </c>
      <c r="I4" s="59"/>
      <c r="J4" s="61"/>
      <c r="L4" s="9"/>
    </row>
    <row r="5" spans="1:12" ht="14.25" customHeight="1" x14ac:dyDescent="0.15">
      <c r="A5" s="10"/>
      <c r="B5" s="56"/>
      <c r="C5" s="56"/>
      <c r="D5" s="11"/>
      <c r="E5" s="62" t="s">
        <v>4</v>
      </c>
      <c r="F5" s="62" t="s">
        <v>5</v>
      </c>
      <c r="G5" s="64" t="s">
        <v>6</v>
      </c>
      <c r="H5" s="64" t="s">
        <v>4</v>
      </c>
      <c r="I5" s="62" t="s">
        <v>7</v>
      </c>
      <c r="J5" s="66" t="s">
        <v>6</v>
      </c>
      <c r="K5" s="47"/>
      <c r="L5" s="9"/>
    </row>
    <row r="6" spans="1:12" ht="15" customHeight="1" x14ac:dyDescent="0.15">
      <c r="A6" s="12"/>
      <c r="B6" s="57"/>
      <c r="C6" s="57"/>
      <c r="D6" s="13"/>
      <c r="E6" s="63"/>
      <c r="F6" s="63"/>
      <c r="G6" s="65"/>
      <c r="H6" s="65"/>
      <c r="I6" s="63"/>
      <c r="J6" s="67"/>
      <c r="K6" s="48"/>
      <c r="L6" s="9"/>
    </row>
    <row r="7" spans="1:12" ht="6.95" customHeight="1" x14ac:dyDescent="0.15">
      <c r="A7" s="14"/>
      <c r="B7" s="15"/>
      <c r="C7" s="15"/>
      <c r="D7" s="16"/>
      <c r="E7" s="17"/>
      <c r="F7" s="15"/>
      <c r="G7" s="15"/>
      <c r="H7" s="15"/>
      <c r="I7" s="14"/>
      <c r="J7" s="14"/>
      <c r="K7" s="15"/>
    </row>
    <row r="8" spans="1:12" ht="13.5" customHeight="1" x14ac:dyDescent="0.15">
      <c r="A8" s="18"/>
      <c r="B8" s="49" t="s">
        <v>8</v>
      </c>
      <c r="C8" s="49"/>
      <c r="D8" s="19"/>
      <c r="E8" s="20">
        <f>SUM(E10,E13,E18)</f>
        <v>211823</v>
      </c>
      <c r="F8" s="21">
        <f>SUM(F10,F13,F18)</f>
        <v>231984</v>
      </c>
      <c r="G8" s="22">
        <f>SUM(G10,G13,G18)</f>
        <v>215748</v>
      </c>
      <c r="H8" s="23">
        <v>100</v>
      </c>
      <c r="I8" s="23">
        <v>100</v>
      </c>
      <c r="J8" s="23">
        <v>100</v>
      </c>
      <c r="K8" s="18"/>
    </row>
    <row r="9" spans="1:12" ht="9.9499999999999993" customHeight="1" x14ac:dyDescent="0.15">
      <c r="A9" s="24"/>
      <c r="B9" s="25"/>
      <c r="C9" s="26"/>
      <c r="D9" s="27"/>
      <c r="E9" s="28"/>
      <c r="F9" s="29"/>
      <c r="G9" s="30"/>
      <c r="H9" s="23"/>
      <c r="I9" s="23"/>
      <c r="J9" s="23"/>
      <c r="K9" s="24"/>
    </row>
    <row r="10" spans="1:12" ht="13.5" customHeight="1" x14ac:dyDescent="0.15">
      <c r="A10" s="18"/>
      <c r="B10" s="50" t="s">
        <v>9</v>
      </c>
      <c r="C10" s="51"/>
      <c r="D10" s="19"/>
      <c r="E10" s="20">
        <f>SUM(E11)</f>
        <v>244</v>
      </c>
      <c r="F10" s="21">
        <f>SUM(F11)</f>
        <v>262</v>
      </c>
      <c r="G10" s="21">
        <f>SUM(G11)</f>
        <v>250</v>
      </c>
      <c r="H10" s="23">
        <f>E10/E8*100</f>
        <v>0.11519051283382824</v>
      </c>
      <c r="I10" s="23">
        <f>F10/F8*100</f>
        <v>0.11293882336712877</v>
      </c>
      <c r="J10" s="23">
        <f>G10/G8*100</f>
        <v>0.11587592932495319</v>
      </c>
      <c r="K10" s="18"/>
    </row>
    <row r="11" spans="1:12" ht="13.5" customHeight="1" x14ac:dyDescent="0.15">
      <c r="A11" s="18"/>
      <c r="B11" s="31"/>
      <c r="C11" s="26" t="s">
        <v>10</v>
      </c>
      <c r="D11" s="19"/>
      <c r="E11" s="20">
        <v>244</v>
      </c>
      <c r="F11" s="21">
        <v>262</v>
      </c>
      <c r="G11" s="22">
        <v>250</v>
      </c>
      <c r="H11" s="23">
        <f>E11/E8*100</f>
        <v>0.11519051283382824</v>
      </c>
      <c r="I11" s="23">
        <f>F11/F8*100</f>
        <v>0.11293882336712877</v>
      </c>
      <c r="J11" s="23">
        <f>G11/G8*100</f>
        <v>0.11587592932495319</v>
      </c>
      <c r="K11" s="18"/>
    </row>
    <row r="12" spans="1:12" ht="9.9499999999999993" customHeight="1" x14ac:dyDescent="0.15">
      <c r="A12" s="24"/>
      <c r="B12" s="32"/>
      <c r="C12" s="32"/>
      <c r="D12" s="27"/>
      <c r="E12" s="28"/>
      <c r="F12" s="29"/>
      <c r="G12" s="30"/>
      <c r="H12" s="23"/>
      <c r="I12" s="23"/>
      <c r="J12" s="23"/>
      <c r="K12" s="24"/>
    </row>
    <row r="13" spans="1:12" ht="13.5" customHeight="1" x14ac:dyDescent="0.15">
      <c r="A13" s="18"/>
      <c r="B13" s="50" t="s">
        <v>11</v>
      </c>
      <c r="C13" s="51"/>
      <c r="D13" s="19"/>
      <c r="E13" s="20">
        <f>SUM(E14:E16)</f>
        <v>38147</v>
      </c>
      <c r="F13" s="21">
        <f>SUM(F14:F16)</f>
        <v>37659</v>
      </c>
      <c r="G13" s="21">
        <f>SUM(G14:G16)</f>
        <v>30832</v>
      </c>
      <c r="H13" s="23">
        <f>E13/E8*100</f>
        <v>18.008903660131338</v>
      </c>
      <c r="I13" s="23">
        <f>F13/F8*100</f>
        <v>16.233447134285122</v>
      </c>
      <c r="J13" s="23">
        <f>G13/G8*100</f>
        <v>14.290746611787828</v>
      </c>
      <c r="K13" s="18"/>
    </row>
    <row r="14" spans="1:12" ht="13.5" customHeight="1" x14ac:dyDescent="0.15">
      <c r="A14" s="18"/>
      <c r="B14" s="25"/>
      <c r="C14" s="26" t="s">
        <v>12</v>
      </c>
      <c r="D14" s="19"/>
      <c r="E14" s="20">
        <v>35</v>
      </c>
      <c r="F14" s="21">
        <v>3</v>
      </c>
      <c r="G14" s="33">
        <v>0</v>
      </c>
      <c r="H14" s="23">
        <f>E14/E8*100</f>
        <v>1.652322929993438E-2</v>
      </c>
      <c r="I14" s="23">
        <f>F14/F8*100</f>
        <v>1.2931926339747569E-3</v>
      </c>
      <c r="J14" s="23">
        <f>G14/G8*100</f>
        <v>0</v>
      </c>
      <c r="K14" s="18"/>
    </row>
    <row r="15" spans="1:12" ht="13.5" customHeight="1" x14ac:dyDescent="0.15">
      <c r="A15" s="18"/>
      <c r="B15" s="25"/>
      <c r="C15" s="26" t="s">
        <v>13</v>
      </c>
      <c r="D15" s="19"/>
      <c r="E15" s="20">
        <v>12686</v>
      </c>
      <c r="F15" s="21">
        <v>12357</v>
      </c>
      <c r="G15" s="22">
        <v>11509</v>
      </c>
      <c r="H15" s="23">
        <f>E15/E8*100</f>
        <v>5.9889624828276435</v>
      </c>
      <c r="I15" s="23">
        <f>F15/F8*100</f>
        <v>5.3266604593420235</v>
      </c>
      <c r="J15" s="23">
        <f>G15/G8*100</f>
        <v>5.3344642824035446</v>
      </c>
      <c r="K15" s="18"/>
    </row>
    <row r="16" spans="1:12" ht="13.5" customHeight="1" x14ac:dyDescent="0.15">
      <c r="A16" s="18"/>
      <c r="B16" s="25"/>
      <c r="C16" s="26" t="s">
        <v>14</v>
      </c>
      <c r="D16" s="19"/>
      <c r="E16" s="20">
        <v>25426</v>
      </c>
      <c r="F16" s="21">
        <v>25299</v>
      </c>
      <c r="G16" s="22">
        <v>19323</v>
      </c>
      <c r="H16" s="23">
        <f>E16/E8*100</f>
        <v>12.003417948003758</v>
      </c>
      <c r="I16" s="23">
        <f>F16/F8*100</f>
        <v>10.905493482309126</v>
      </c>
      <c r="J16" s="23">
        <f>G16/G8*100</f>
        <v>8.9562823293842815</v>
      </c>
      <c r="K16" s="18"/>
    </row>
    <row r="17" spans="1:11" ht="9.9499999999999993" customHeight="1" x14ac:dyDescent="0.15">
      <c r="A17" s="24"/>
      <c r="B17" s="32"/>
      <c r="C17" s="32"/>
      <c r="D17" s="27"/>
      <c r="E17" s="28"/>
      <c r="F17" s="29"/>
      <c r="G17" s="30"/>
      <c r="H17" s="23"/>
      <c r="I17" s="23"/>
      <c r="J17" s="23"/>
      <c r="K17" s="24"/>
    </row>
    <row r="18" spans="1:11" ht="13.5" customHeight="1" x14ac:dyDescent="0.15">
      <c r="A18" s="18"/>
      <c r="B18" s="50" t="s">
        <v>15</v>
      </c>
      <c r="C18" s="51"/>
      <c r="D18" s="19"/>
      <c r="E18" s="20">
        <f>SUM(E19:E32)</f>
        <v>173432</v>
      </c>
      <c r="F18" s="21">
        <f>SUM(F19:F32)</f>
        <v>194063</v>
      </c>
      <c r="G18" s="21">
        <f>SUM(G19:G32)</f>
        <v>184666</v>
      </c>
      <c r="H18" s="23">
        <f>E18/E8*100</f>
        <v>81.875905827034828</v>
      </c>
      <c r="I18" s="23">
        <f>F18/F8*100</f>
        <v>83.653614042347741</v>
      </c>
      <c r="J18" s="23">
        <f>G18/G8*100</f>
        <v>85.593377458887218</v>
      </c>
      <c r="K18" s="18"/>
    </row>
    <row r="19" spans="1:11" ht="13.5" customHeight="1" x14ac:dyDescent="0.15">
      <c r="A19" s="18"/>
      <c r="B19" s="25"/>
      <c r="C19" s="26" t="s">
        <v>16</v>
      </c>
      <c r="D19" s="19"/>
      <c r="E19" s="20">
        <v>876</v>
      </c>
      <c r="F19" s="21">
        <v>838</v>
      </c>
      <c r="G19" s="22">
        <v>414</v>
      </c>
      <c r="H19" s="23">
        <f>E19/E8*100</f>
        <v>0.4135528247640719</v>
      </c>
      <c r="I19" s="23">
        <f>F19/F8*100</f>
        <v>0.36123180909028213</v>
      </c>
      <c r="J19" s="23">
        <f>G19/G8*100</f>
        <v>0.19189053896212249</v>
      </c>
      <c r="K19" s="18"/>
    </row>
    <row r="20" spans="1:11" ht="13.5" customHeight="1" x14ac:dyDescent="0.15">
      <c r="A20" s="18"/>
      <c r="B20" s="25"/>
      <c r="C20" s="26" t="s">
        <v>17</v>
      </c>
      <c r="D20" s="19"/>
      <c r="E20" s="20">
        <v>4179</v>
      </c>
      <c r="F20" s="21">
        <v>5053</v>
      </c>
      <c r="G20" s="22">
        <v>4286</v>
      </c>
      <c r="H20" s="23">
        <f>E20/E8*100</f>
        <v>1.9728735784121649</v>
      </c>
      <c r="I20" s="23">
        <f>F20/F8*100</f>
        <v>2.1781674598248157</v>
      </c>
      <c r="J20" s="23">
        <f>G20/G8*100</f>
        <v>1.9865769323469975</v>
      </c>
      <c r="K20" s="18"/>
    </row>
    <row r="21" spans="1:11" ht="13.5" customHeight="1" x14ac:dyDescent="0.15">
      <c r="A21" s="18"/>
      <c r="B21" s="25"/>
      <c r="C21" s="26" t="s">
        <v>18</v>
      </c>
      <c r="D21" s="19"/>
      <c r="E21" s="20">
        <v>12045</v>
      </c>
      <c r="F21" s="21">
        <v>12328</v>
      </c>
      <c r="G21" s="22">
        <v>11363</v>
      </c>
      <c r="H21" s="23">
        <f>E21/E8*100</f>
        <v>5.6863513405059889</v>
      </c>
      <c r="I21" s="23">
        <f>F21/F8*100</f>
        <v>5.3141595972136013</v>
      </c>
      <c r="J21" s="23">
        <f>G21/G8*100</f>
        <v>5.2667927396777721</v>
      </c>
      <c r="K21" s="18"/>
    </row>
    <row r="22" spans="1:11" ht="13.5" customHeight="1" x14ac:dyDescent="0.15">
      <c r="A22" s="18"/>
      <c r="B22" s="25"/>
      <c r="C22" s="26" t="s">
        <v>19</v>
      </c>
      <c r="D22" s="19"/>
      <c r="E22" s="20">
        <v>44215</v>
      </c>
      <c r="F22" s="21">
        <v>44672</v>
      </c>
      <c r="G22" s="22">
        <v>44609</v>
      </c>
      <c r="H22" s="23">
        <f>E22/E8*100</f>
        <v>20.873559528474246</v>
      </c>
      <c r="I22" s="23">
        <f>F22/F8*100</f>
        <v>19.256500448306781</v>
      </c>
      <c r="J22" s="23">
        <f>G22/G8*100</f>
        <v>20.676437325027347</v>
      </c>
      <c r="K22" s="18"/>
    </row>
    <row r="23" spans="1:11" ht="13.5" customHeight="1" x14ac:dyDescent="0.15">
      <c r="A23" s="18"/>
      <c r="B23" s="25"/>
      <c r="C23" s="26" t="s">
        <v>20</v>
      </c>
      <c r="D23" s="19"/>
      <c r="E23" s="20">
        <v>3855</v>
      </c>
      <c r="F23" s="21">
        <v>3931</v>
      </c>
      <c r="G23" s="22">
        <v>3731</v>
      </c>
      <c r="H23" s="23">
        <f>E23/E8*100</f>
        <v>1.8199156843213438</v>
      </c>
      <c r="I23" s="23">
        <f>F23/F8*100</f>
        <v>1.6945134147182566</v>
      </c>
      <c r="J23" s="23">
        <f>G23/G8*100</f>
        <v>1.7293323692456013</v>
      </c>
      <c r="K23" s="18"/>
    </row>
    <row r="24" spans="1:11" ht="13.5" customHeight="1" x14ac:dyDescent="0.15">
      <c r="A24" s="18"/>
      <c r="B24" s="25"/>
      <c r="C24" s="26" t="s">
        <v>21</v>
      </c>
      <c r="D24" s="19"/>
      <c r="E24" s="20">
        <v>5298</v>
      </c>
      <c r="F24" s="21">
        <v>5347</v>
      </c>
      <c r="G24" s="22">
        <v>5164</v>
      </c>
      <c r="H24" s="23">
        <f>E24/E8*100</f>
        <v>2.5011448237443523</v>
      </c>
      <c r="I24" s="23">
        <f>F24/F8*100</f>
        <v>2.3049003379543418</v>
      </c>
      <c r="J24" s="23">
        <f>G24/G8*100</f>
        <v>2.3935331961362332</v>
      </c>
      <c r="K24" s="18"/>
    </row>
    <row r="25" spans="1:11" ht="13.5" customHeight="1" x14ac:dyDescent="0.15">
      <c r="A25" s="18"/>
      <c r="B25" s="25"/>
      <c r="C25" s="34" t="s">
        <v>22</v>
      </c>
      <c r="D25" s="19"/>
      <c r="E25" s="20">
        <v>7177</v>
      </c>
      <c r="F25" s="21">
        <v>6845</v>
      </c>
      <c r="G25" s="22">
        <v>11845</v>
      </c>
      <c r="H25" s="23">
        <f>E25/E8*100</f>
        <v>3.3882061910179728</v>
      </c>
      <c r="I25" s="23">
        <f>F25/F8*100</f>
        <v>2.9506345265190701</v>
      </c>
      <c r="J25" s="23">
        <f>G25/G8*100</f>
        <v>5.4902015314162815</v>
      </c>
      <c r="K25" s="18"/>
    </row>
    <row r="26" spans="1:11" ht="13.5" customHeight="1" x14ac:dyDescent="0.15">
      <c r="A26" s="18"/>
      <c r="B26" s="25"/>
      <c r="C26" s="26" t="s">
        <v>23</v>
      </c>
      <c r="D26" s="19"/>
      <c r="E26" s="20">
        <v>22184</v>
      </c>
      <c r="F26" s="21">
        <v>22630</v>
      </c>
      <c r="G26" s="22">
        <v>21947</v>
      </c>
      <c r="H26" s="23">
        <f>E26/E8*100</f>
        <v>10.472894822564122</v>
      </c>
      <c r="I26" s="23">
        <f>F26/F8*100</f>
        <v>9.7549831022829157</v>
      </c>
      <c r="J26" s="23">
        <f>G26/G8*100</f>
        <v>10.172516083578991</v>
      </c>
      <c r="K26" s="18"/>
    </row>
    <row r="27" spans="1:11" ht="13.5" customHeight="1" x14ac:dyDescent="0.15">
      <c r="A27" s="18"/>
      <c r="B27" s="25"/>
      <c r="C27" s="35" t="s">
        <v>24</v>
      </c>
      <c r="D27" s="19"/>
      <c r="E27" s="20">
        <v>9494</v>
      </c>
      <c r="F27" s="21">
        <v>9530</v>
      </c>
      <c r="G27" s="22">
        <v>9837</v>
      </c>
      <c r="H27" s="23">
        <f>E27/E8*100</f>
        <v>4.4820439706736286</v>
      </c>
      <c r="I27" s="23">
        <f>F27/F8*100</f>
        <v>4.1080419339264775</v>
      </c>
      <c r="J27" s="23">
        <f>G27/G8*100</f>
        <v>4.5594860670782573</v>
      </c>
      <c r="K27" s="18"/>
    </row>
    <row r="28" spans="1:11" ht="13.5" customHeight="1" x14ac:dyDescent="0.15">
      <c r="A28" s="18"/>
      <c r="B28" s="25"/>
      <c r="C28" s="26" t="s">
        <v>25</v>
      </c>
      <c r="D28" s="19"/>
      <c r="E28" s="20">
        <v>14342</v>
      </c>
      <c r="F28" s="21">
        <v>21633</v>
      </c>
      <c r="G28" s="22">
        <v>14768</v>
      </c>
      <c r="H28" s="23">
        <f>E28/E8*100</f>
        <v>6.7707472748473965</v>
      </c>
      <c r="I28" s="23">
        <f>F28/F8*100</f>
        <v>9.3252120835919712</v>
      </c>
      <c r="J28" s="23">
        <f>G28/G8*100</f>
        <v>6.8450228970836342</v>
      </c>
      <c r="K28" s="18"/>
    </row>
    <row r="29" spans="1:11" ht="13.5" customHeight="1" x14ac:dyDescent="0.15">
      <c r="A29" s="18"/>
      <c r="B29" s="25"/>
      <c r="C29" s="26" t="s">
        <v>26</v>
      </c>
      <c r="D29" s="19"/>
      <c r="E29" s="20">
        <v>32718</v>
      </c>
      <c r="F29" s="21">
        <v>37331</v>
      </c>
      <c r="G29" s="22">
        <v>37657</v>
      </c>
      <c r="H29" s="23">
        <f>E29/E8*100</f>
        <v>15.445914749578657</v>
      </c>
      <c r="I29" s="23">
        <f>F29/F8*100</f>
        <v>16.092058072970548</v>
      </c>
      <c r="J29" s="23">
        <f>G29/G8*100</f>
        <v>17.454159482359049</v>
      </c>
      <c r="K29" s="18"/>
    </row>
    <row r="30" spans="1:11" ht="13.5" customHeight="1" x14ac:dyDescent="0.15">
      <c r="A30" s="18"/>
      <c r="B30" s="25"/>
      <c r="C30" s="26" t="s">
        <v>27</v>
      </c>
      <c r="D30" s="19"/>
      <c r="E30" s="20">
        <v>604</v>
      </c>
      <c r="F30" s="21">
        <v>1687</v>
      </c>
      <c r="G30" s="22">
        <v>1680</v>
      </c>
      <c r="H30" s="23">
        <f>E30/E8*100</f>
        <v>0.28514372849029618</v>
      </c>
      <c r="I30" s="23">
        <f>F30/F8*100</f>
        <v>0.7272053245051382</v>
      </c>
      <c r="J30" s="23">
        <f>G30/G8*100</f>
        <v>0.77868624506368544</v>
      </c>
      <c r="K30" s="18"/>
    </row>
    <row r="31" spans="1:11" ht="13.5" customHeight="1" x14ac:dyDescent="0.15">
      <c r="A31" s="18"/>
      <c r="B31" s="25"/>
      <c r="C31" s="36" t="s">
        <v>28</v>
      </c>
      <c r="D31" s="19"/>
      <c r="E31" s="20">
        <v>16445</v>
      </c>
      <c r="F31" s="21">
        <v>15719</v>
      </c>
      <c r="G31" s="22">
        <v>17365</v>
      </c>
      <c r="H31" s="23">
        <f>E31/E8*100</f>
        <v>7.7635573096405963</v>
      </c>
      <c r="I31" s="23">
        <f>F31/F8*100</f>
        <v>6.7758983378164013</v>
      </c>
      <c r="J31" s="23">
        <f>G31/G8*100</f>
        <v>8.0487420509112475</v>
      </c>
      <c r="K31" s="18"/>
    </row>
    <row r="32" spans="1:11" ht="13.5" customHeight="1" x14ac:dyDescent="0.15">
      <c r="A32" s="18"/>
      <c r="B32" s="25"/>
      <c r="C32" s="36" t="s">
        <v>29</v>
      </c>
      <c r="D32" s="37"/>
      <c r="E32" s="38">
        <v>0</v>
      </c>
      <c r="F32" s="21">
        <v>6519</v>
      </c>
      <c r="G32" s="39">
        <v>0</v>
      </c>
      <c r="H32" s="23">
        <f>E32/E8*100</f>
        <v>0</v>
      </c>
      <c r="I32" s="39">
        <v>0</v>
      </c>
      <c r="J32" s="23">
        <f>G32/G8*100</f>
        <v>0</v>
      </c>
      <c r="K32" s="39"/>
    </row>
    <row r="33" spans="1:11" ht="6.95" customHeight="1" thickBot="1" x14ac:dyDescent="0.2">
      <c r="A33" s="4"/>
      <c r="B33" s="4"/>
      <c r="C33" s="40"/>
      <c r="D33" s="41"/>
      <c r="E33" s="40"/>
      <c r="F33" s="40"/>
      <c r="G33" s="40"/>
      <c r="H33" s="40"/>
      <c r="I33" s="40"/>
      <c r="J33" s="40"/>
      <c r="K33" s="40"/>
    </row>
    <row r="34" spans="1:11" ht="18" customHeight="1" x14ac:dyDescent="0.15">
      <c r="A34" s="52" t="s">
        <v>30</v>
      </c>
      <c r="B34" s="53"/>
      <c r="C34" s="53"/>
      <c r="D34" s="53"/>
      <c r="E34" s="53"/>
      <c r="F34" s="54"/>
      <c r="G34" s="53"/>
      <c r="H34" s="53"/>
      <c r="I34" s="54"/>
      <c r="J34" s="53"/>
      <c r="K34" s="53"/>
    </row>
    <row r="35" spans="1:11" ht="13.5" customHeight="1" x14ac:dyDescent="0.15">
      <c r="A35" s="44" t="s">
        <v>31</v>
      </c>
      <c r="B35" s="45"/>
      <c r="C35" s="45"/>
      <c r="D35" s="45"/>
      <c r="E35" s="45"/>
      <c r="F35" s="45"/>
      <c r="G35" s="45"/>
      <c r="H35" s="45"/>
      <c r="I35" s="45"/>
      <c r="J35" s="45"/>
      <c r="K35" s="45"/>
    </row>
    <row r="36" spans="1:11" ht="13.5" customHeight="1" x14ac:dyDescent="0.15">
      <c r="A36" s="44" t="s">
        <v>32</v>
      </c>
      <c r="B36" s="45"/>
      <c r="C36" s="45"/>
      <c r="D36" s="45"/>
      <c r="E36" s="45"/>
      <c r="F36" s="45"/>
      <c r="G36" s="45"/>
      <c r="H36" s="45"/>
      <c r="I36" s="45"/>
      <c r="J36" s="45"/>
      <c r="K36" s="45"/>
    </row>
    <row r="37" spans="1:11" x14ac:dyDescent="0.15">
      <c r="A37" s="44" t="s">
        <v>33</v>
      </c>
      <c r="B37" s="46"/>
      <c r="C37" s="46"/>
      <c r="D37" s="46"/>
      <c r="E37" s="46"/>
      <c r="F37" s="46"/>
      <c r="G37" s="46"/>
      <c r="H37" s="46"/>
      <c r="I37" s="46"/>
      <c r="J37" s="46"/>
      <c r="K37" s="46"/>
    </row>
    <row r="38" spans="1:11" x14ac:dyDescent="0.15">
      <c r="A38" s="14"/>
      <c r="B38" s="42"/>
      <c r="C38" s="42"/>
      <c r="D38" s="42"/>
      <c r="E38" s="42"/>
      <c r="F38" s="42"/>
      <c r="G38" s="42"/>
      <c r="H38" s="42"/>
      <c r="I38" s="42"/>
      <c r="J38" s="43"/>
      <c r="K38" s="42"/>
    </row>
  </sheetData>
  <mergeCells count="19">
    <mergeCell ref="A1:K1"/>
    <mergeCell ref="B4:C6"/>
    <mergeCell ref="E4:G4"/>
    <mergeCell ref="H4:J4"/>
    <mergeCell ref="E5:E6"/>
    <mergeCell ref="F5:F6"/>
    <mergeCell ref="G5:G6"/>
    <mergeCell ref="H5:H6"/>
    <mergeCell ref="I5:I6"/>
    <mergeCell ref="J5:J6"/>
    <mergeCell ref="A35:K35"/>
    <mergeCell ref="A36:K36"/>
    <mergeCell ref="A37:K37"/>
    <mergeCell ref="K5:K6"/>
    <mergeCell ref="B8:C8"/>
    <mergeCell ref="B10:C10"/>
    <mergeCell ref="B13:C13"/>
    <mergeCell ref="B18:C18"/>
    <mergeCell ref="A34:K34"/>
  </mergeCells>
  <phoneticPr fontId="2"/>
  <printOptions gridLinesSet="0"/>
  <pageMargins left="0.39370078740157483" right="0.39370078740157483" top="0.98425196850393704" bottom="0.82677165354330717" header="0.51181102362204722" footer="0.51181102362204722"/>
  <pageSetup paperSize="9" scale="77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41</vt:lpstr>
      <vt:lpstr>'41'!Print_Area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2021-03-01T06:34:50Z</dcterms:created>
  <dcterms:modified xsi:type="dcterms:W3CDTF">2021-03-02T01:08:15Z</dcterms:modified>
</cp:coreProperties>
</file>