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34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I21" i="1"/>
  <c r="H21" i="1"/>
  <c r="G21" i="1"/>
  <c r="G19" i="1"/>
  <c r="G18" i="1"/>
  <c r="G17" i="1"/>
  <c r="I16" i="1"/>
  <c r="G16" i="1" s="1"/>
  <c r="H16" i="1"/>
  <c r="G14" i="1"/>
  <c r="I11" i="1"/>
  <c r="G11" i="1" s="1"/>
  <c r="H11" i="1"/>
  <c r="H9" i="1"/>
  <c r="I9" i="1" l="1"/>
  <c r="G9" i="1" s="1"/>
  <c r="J13" i="1" l="1"/>
  <c r="J12" i="1"/>
  <c r="J14" i="1"/>
  <c r="J33" i="1"/>
  <c r="J26" i="1"/>
  <c r="J21" i="1"/>
  <c r="J35" i="1"/>
  <c r="J28" i="1"/>
  <c r="J18" i="1"/>
  <c r="J30" i="1"/>
  <c r="J23" i="1"/>
  <c r="J11" i="1"/>
  <c r="J32" i="1"/>
  <c r="J25" i="1"/>
  <c r="J19" i="1"/>
  <c r="J34" i="1"/>
  <c r="J27" i="1"/>
  <c r="J17" i="1"/>
  <c r="J37" i="1"/>
  <c r="J29" i="1"/>
  <c r="J22" i="1"/>
  <c r="J16" i="1"/>
  <c r="J31" i="1"/>
  <c r="J24" i="1"/>
</calcChain>
</file>

<file path=xl/sharedStrings.xml><?xml version="1.0" encoding="utf-8"?>
<sst xmlns="http://schemas.openxmlformats.org/spreadsheetml/2006/main" count="33" uniqueCount="33">
  <si>
    <t xml:space="preserve">   34   産業、男女別15歳以上就業者数</t>
    <phoneticPr fontId="3"/>
  </si>
  <si>
    <t xml:space="preserve">平成27年10月1日現在  </t>
    <phoneticPr fontId="3"/>
  </si>
  <si>
    <t>産業（大分類）</t>
    <rPh sb="0" eb="2">
      <t>サンギョウ</t>
    </rPh>
    <rPh sb="3" eb="6">
      <t>ダイブンルイ</t>
    </rPh>
    <phoneticPr fontId="3"/>
  </si>
  <si>
    <t>総　　数</t>
    <rPh sb="0" eb="1">
      <t>ソウ</t>
    </rPh>
    <rPh sb="3" eb="4">
      <t>カズ</t>
    </rPh>
    <phoneticPr fontId="3"/>
  </si>
  <si>
    <t>男</t>
    <phoneticPr fontId="3"/>
  </si>
  <si>
    <t>女</t>
    <phoneticPr fontId="3"/>
  </si>
  <si>
    <t>構成比(%)</t>
    <phoneticPr fontId="3"/>
  </si>
  <si>
    <t>総数</t>
    <phoneticPr fontId="3"/>
  </si>
  <si>
    <t>第1次産業</t>
    <phoneticPr fontId="3"/>
  </si>
  <si>
    <t>農業，林業</t>
    <rPh sb="3" eb="5">
      <t>リンギョウ</t>
    </rPh>
    <phoneticPr fontId="3"/>
  </si>
  <si>
    <t>うち農業</t>
    <rPh sb="2" eb="4">
      <t>ノウギョウ</t>
    </rPh>
    <phoneticPr fontId="3"/>
  </si>
  <si>
    <t>漁業</t>
    <phoneticPr fontId="3"/>
  </si>
  <si>
    <t>第2次産業</t>
    <phoneticPr fontId="3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</si>
  <si>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</si>
  <si>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建設業</t>
    <phoneticPr fontId="3"/>
  </si>
  <si>
    <t>製造業</t>
    <phoneticPr fontId="3"/>
  </si>
  <si>
    <t>第3次産業</t>
    <phoneticPr fontId="3"/>
  </si>
  <si>
    <t>電気・ガス・熱供給・水道業</t>
    <phoneticPr fontId="3"/>
  </si>
  <si>
    <t>情報通信業</t>
    <rPh sb="0" eb="2">
      <t>ジョウホウ</t>
    </rPh>
    <phoneticPr fontId="3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</si>
  <si>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</si>
  <si>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卸売業，小売業</t>
    <rPh sb="2" eb="3">
      <t>ギョウ</t>
    </rPh>
    <phoneticPr fontId="3"/>
  </si>
  <si>
    <t>金融業，保険業</t>
    <rPh sb="2" eb="3">
      <t>ギョウ</t>
    </rPh>
    <phoneticPr fontId="3"/>
  </si>
  <si>
    <t>不動産業，物品賃貸業</t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</si>
  <si>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</si>
  <si>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</si>
  <si>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</si>
  <si>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</si>
  <si>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</si>
  <si>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</si>
  <si>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サービス業（他に分類されないもの）</t>
    <rPh sb="6" eb="7">
      <t>タ</t>
    </rPh>
    <rPh sb="8" eb="10">
      <t>ブンルイ</t>
    </rPh>
    <phoneticPr fontId="3"/>
  </si>
  <si>
    <t>公務(他に分類されるものを除く)</t>
    <rPh sb="3" eb="4">
      <t>タ</t>
    </rPh>
    <rPh sb="5" eb="7">
      <t>ブンルイ</t>
    </rPh>
    <rPh sb="13" eb="14">
      <t>ノゾ</t>
    </rPh>
    <phoneticPr fontId="3"/>
  </si>
  <si>
    <t>分類不能の産業</t>
    <phoneticPr fontId="3"/>
  </si>
  <si>
    <t xml:space="preserve">  資料：「国勢調査報告」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</si>
</sst>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"/>
  </numFmts>
  <fonts count="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Fill="1" applyBorder="1" applyAlignment="1" applyProtection="1">
      <alignment horizontal="left"/>
    </xf>
    <xf numFmtId="0" fontId="4" fillId="0" borderId="0" xfId="0" applyFont="1"/>
    <xf numFmtId="0" fontId="5" fillId="0" borderId="0" xfId="0" applyFont="1" applyFill="1" applyBorder="1" applyAlignment="1" applyProtection="1">
      <alignment horizontal="right"/>
    </xf>
    <xf numFmtId="0" fontId="0" fillId="0" borderId="0" xfId="0" applyNumberFormat="1"/>
    <xf numFmtId="0" fontId="5" fillId="0" borderId="0" xfId="0" quotePrefix="1" applyNumberFormat="1" applyFont="1" applyFill="1" applyBorder="1" applyAlignment="1" applyProtection="1"/>
    <xf numFmtId="0" fontId="5" fillId="0" borderId="0" xfId="0" quotePrefix="1" applyFont="1" applyFill="1" applyBorder="1" applyAlignment="1" applyProtection="1"/>
    <xf numFmtId="176" fontId="4" fillId="0" borderId="0" xfId="0" applyNumberFormat="1" applyFont="1"/>
    <xf numFmtId="177" fontId="4" fillId="0" borderId="0" xfId="0" applyNumberFormat="1" applyFont="1"/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distributed" vertical="center"/>
    </xf>
    <xf numFmtId="0" fontId="5" fillId="0" borderId="1" xfId="0" quotePrefix="1" applyNumberFormat="1" applyFont="1" applyFill="1" applyBorder="1" applyAlignment="1" applyProtection="1">
      <alignment horizontal="distributed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 justifyLastLine="1"/>
    </xf>
    <xf numFmtId="0" fontId="5" fillId="0" borderId="0" xfId="0" applyFont="1" applyFill="1" applyBorder="1" applyAlignment="1" applyProtection="1"/>
    <xf numFmtId="0" fontId="5" fillId="0" borderId="0" xfId="0" quotePrefix="1" applyNumberFormat="1" applyFont="1" applyFill="1" applyBorder="1" applyAlignment="1" applyProtection="1">
      <alignment horizontal="center" vertical="center"/>
    </xf>
    <xf numFmtId="0" fontId="5" fillId="0" borderId="0" xfId="0" quotePrefix="1" applyNumberFormat="1" applyFont="1" applyFill="1" applyBorder="1" applyAlignment="1" applyProtection="1">
      <alignment horizontal="distributed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/>
    </xf>
    <xf numFmtId="177" fontId="5" fillId="0" borderId="5" xfId="0" applyNumberFormat="1" applyFont="1" applyFill="1" applyBorder="1" applyAlignment="1" applyProtection="1">
      <alignment horizontal="center" vertical="center" justifyLastLine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6" xfId="0" quotePrefix="1" applyNumberFormat="1" applyFont="1" applyFill="1" applyBorder="1" applyAlignment="1" applyProtection="1">
      <alignment horizontal="center" vertical="center"/>
    </xf>
    <xf numFmtId="0" fontId="5" fillId="0" borderId="6" xfId="0" quotePrefix="1" applyNumberFormat="1" applyFont="1" applyFill="1" applyBorder="1" applyAlignment="1" applyProtection="1">
      <alignment horizontal="distributed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 justifyLastLine="1"/>
    </xf>
    <xf numFmtId="0" fontId="5" fillId="0" borderId="0" xfId="0" applyNumberFormat="1" applyFont="1" applyFill="1" applyBorder="1" applyAlignment="1" applyProtection="1"/>
    <xf numFmtId="176" fontId="5" fillId="0" borderId="8" xfId="0" applyNumberFormat="1" applyFont="1" applyFill="1" applyBorder="1" applyAlignment="1" applyProtection="1"/>
    <xf numFmtId="176" fontId="5" fillId="0" borderId="9" xfId="0" applyNumberFormat="1" applyFont="1" applyFill="1" applyBorder="1" applyAlignment="1" applyProtection="1"/>
    <xf numFmtId="177" fontId="5" fillId="0" borderId="9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distributed"/>
    </xf>
    <xf numFmtId="0" fontId="5" fillId="0" borderId="0" xfId="0" quotePrefix="1" applyNumberFormat="1" applyFont="1" applyFill="1" applyBorder="1" applyAlignment="1" applyProtection="1">
      <alignment horizontal="distributed"/>
    </xf>
    <xf numFmtId="37" fontId="5" fillId="0" borderId="5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37" fontId="1" fillId="0" borderId="0" xfId="1" applyNumberFormat="1"/>
    <xf numFmtId="177" fontId="1" fillId="0" borderId="0" xfId="1" applyNumberFormat="1"/>
    <xf numFmtId="0" fontId="0" fillId="0" borderId="0" xfId="0" applyNumberFormat="1" applyAlignment="1">
      <alignment horizontal="distributed"/>
    </xf>
    <xf numFmtId="0" fontId="4" fillId="0" borderId="0" xfId="0" applyNumberFormat="1" applyFont="1" applyAlignment="1">
      <alignment horizontal="distributed"/>
    </xf>
    <xf numFmtId="37" fontId="5" fillId="0" borderId="5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0" fontId="5" fillId="0" borderId="0" xfId="0" applyFont="1" applyFill="1" applyBorder="1" applyAlignment="1" applyProtection="1">
      <alignment horizontal="distributed"/>
    </xf>
    <xf numFmtId="0" fontId="0" fillId="0" borderId="0" xfId="0" applyNumberFormat="1" applyFill="1"/>
    <xf numFmtId="0" fontId="0" fillId="0" borderId="0" xfId="0" applyNumberFormat="1" applyFill="1" applyAlignment="1">
      <alignment horizontal="distributed"/>
    </xf>
    <xf numFmtId="0" fontId="0" fillId="0" borderId="0" xfId="0" applyFill="1" applyAlignment="1">
      <alignment horizontal="distributed"/>
    </xf>
    <xf numFmtId="0" fontId="1" fillId="0" borderId="0" xfId="1" applyAlignment="1">
      <alignment vertical="center"/>
    </xf>
    <xf numFmtId="0" fontId="0" fillId="0" borderId="0" xfId="0" applyAlignment="1">
      <alignment horizontal="distributed"/>
    </xf>
    <xf numFmtId="0" fontId="4" fillId="0" borderId="0" xfId="0" applyFont="1" applyFill="1" applyBorder="1" applyAlignment="1" applyProtection="1">
      <alignment horizontal="distributed"/>
    </xf>
    <xf numFmtId="0" fontId="4" fillId="0" borderId="0" xfId="0" applyNumberFormat="1" applyFont="1" applyFill="1" applyAlignment="1">
      <alignment horizontal="distributed"/>
    </xf>
    <xf numFmtId="0" fontId="0" fillId="0" borderId="0" xfId="0" applyNumberFormat="1" applyBorder="1"/>
    <xf numFmtId="0" fontId="0" fillId="0" borderId="0" xfId="0" applyNumberFormat="1" applyBorder="1" applyAlignment="1">
      <alignment horizontal="distributed"/>
    </xf>
    <xf numFmtId="0" fontId="0" fillId="0" borderId="10" xfId="0" applyNumberFormat="1" applyBorder="1"/>
    <xf numFmtId="0" fontId="0" fillId="0" borderId="10" xfId="0" applyNumberFormat="1" applyBorder="1" applyAlignment="1">
      <alignment horizontal="distributed"/>
    </xf>
    <xf numFmtId="0" fontId="5" fillId="0" borderId="10" xfId="0" applyNumberFormat="1" applyFont="1" applyFill="1" applyBorder="1" applyAlignment="1" applyProtection="1">
      <alignment horizontal="distributed"/>
    </xf>
    <xf numFmtId="0" fontId="5" fillId="0" borderId="10" xfId="0" applyFont="1" applyFill="1" applyBorder="1" applyAlignment="1" applyProtection="1"/>
    <xf numFmtId="176" fontId="5" fillId="0" borderId="11" xfId="0" applyNumberFormat="1" applyFont="1" applyFill="1" applyBorder="1" applyAlignment="1" applyProtection="1"/>
    <xf numFmtId="176" fontId="5" fillId="0" borderId="10" xfId="0" applyNumberFormat="1" applyFont="1" applyFill="1" applyBorder="1" applyAlignment="1" applyProtection="1"/>
    <xf numFmtId="177" fontId="5" fillId="0" borderId="10" xfId="0" applyNumberFormat="1" applyFont="1" applyFill="1" applyBorder="1" applyAlignment="1" applyProtection="1"/>
    <xf numFmtId="0" fontId="5" fillId="0" borderId="1" xfId="0" applyFont="1" applyFill="1" applyBorder="1" applyAlignment="1" applyProtection="1"/>
    <xf numFmtId="0" fontId="0" fillId="0" borderId="1" xfId="0" applyBorder="1" applyAlignment="1"/>
    <xf numFmtId="176" fontId="0" fillId="0" borderId="0" xfId="0" applyNumberFormat="1"/>
    <xf numFmtId="177" fontId="0" fillId="0" borderId="0" xfId="0" applyNumberFormat="1"/>
    <xf numFmtId="0" fontId="4" fillId="0" borderId="0" xfId="0" applyNumberFormat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showGridLines="0" tabSelected="1" zoomScaleNormal="100" workbookViewId="0">
      <selection activeCell="M28" sqref="M28"/>
    </sheetView>
  </sheetViews>
  <sheetFormatPr defaultRowHeight="12.75" x14ac:dyDescent="0.15"/>
  <cols>
    <col min="1" max="1" width="1.7109375" style="4" customWidth="1"/>
    <col min="2" max="4" width="2.7109375" style="4" customWidth="1"/>
    <col min="5" max="5" width="36.85546875" style="4" customWidth="1"/>
    <col min="6" max="6" width="1.85546875" customWidth="1"/>
    <col min="7" max="9" width="20.7109375" style="63" customWidth="1"/>
    <col min="10" max="10" width="20.7109375" style="64" customWidth="1"/>
  </cols>
  <sheetData>
    <row r="1" spans="1:12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12" ht="18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2"/>
      <c r="L2" s="2"/>
    </row>
    <row r="3" spans="1:12" ht="4.5" customHeight="1" thickBot="1" x14ac:dyDescent="0.2">
      <c r="E3" s="5"/>
      <c r="F3" s="6"/>
      <c r="G3" s="7"/>
      <c r="H3" s="7"/>
      <c r="I3" s="7"/>
      <c r="J3" s="8"/>
      <c r="K3" s="2"/>
      <c r="L3" s="2"/>
    </row>
    <row r="4" spans="1:12" ht="12" customHeight="1" x14ac:dyDescent="0.15">
      <c r="A4" s="9"/>
      <c r="B4" s="10" t="s">
        <v>2</v>
      </c>
      <c r="C4" s="11"/>
      <c r="D4" s="11"/>
      <c r="E4" s="11"/>
      <c r="F4" s="12"/>
      <c r="G4" s="13" t="s">
        <v>3</v>
      </c>
      <c r="H4" s="13" t="s">
        <v>4</v>
      </c>
      <c r="I4" s="14" t="s">
        <v>5</v>
      </c>
      <c r="J4" s="15" t="s">
        <v>6</v>
      </c>
      <c r="K4" s="16"/>
      <c r="L4" s="2"/>
    </row>
    <row r="5" spans="1:12" ht="12" customHeight="1" x14ac:dyDescent="0.15">
      <c r="A5" s="17"/>
      <c r="B5" s="18"/>
      <c r="C5" s="18"/>
      <c r="D5" s="18"/>
      <c r="E5" s="18"/>
      <c r="F5" s="19"/>
      <c r="G5" s="20"/>
      <c r="H5" s="20"/>
      <c r="I5" s="21"/>
      <c r="J5" s="22"/>
      <c r="K5" s="16"/>
      <c r="L5" s="2"/>
    </row>
    <row r="6" spans="1:12" ht="12" customHeight="1" x14ac:dyDescent="0.15">
      <c r="A6" s="17"/>
      <c r="B6" s="18"/>
      <c r="C6" s="18"/>
      <c r="D6" s="18"/>
      <c r="E6" s="18"/>
      <c r="F6" s="23"/>
      <c r="G6" s="20"/>
      <c r="H6" s="20"/>
      <c r="I6" s="21"/>
      <c r="J6" s="22"/>
      <c r="K6" s="16"/>
      <c r="L6" s="2"/>
    </row>
    <row r="7" spans="1:12" ht="12" customHeight="1" x14ac:dyDescent="0.15">
      <c r="A7" s="24"/>
      <c r="B7" s="25"/>
      <c r="C7" s="25"/>
      <c r="D7" s="25"/>
      <c r="E7" s="25"/>
      <c r="F7" s="26"/>
      <c r="G7" s="27"/>
      <c r="H7" s="27"/>
      <c r="I7" s="28"/>
      <c r="J7" s="29"/>
      <c r="K7" s="16"/>
      <c r="L7" s="2"/>
    </row>
    <row r="8" spans="1:12" ht="6.95" customHeight="1" x14ac:dyDescent="0.15">
      <c r="E8" s="30"/>
      <c r="F8" s="16"/>
      <c r="G8" s="31"/>
      <c r="H8" s="32"/>
      <c r="I8" s="32"/>
      <c r="J8" s="33"/>
      <c r="K8" s="16"/>
      <c r="L8" s="2"/>
    </row>
    <row r="9" spans="1:12" ht="12.75" customHeight="1" x14ac:dyDescent="0.15">
      <c r="B9" s="34" t="s">
        <v>7</v>
      </c>
      <c r="C9" s="35"/>
      <c r="D9" s="35"/>
      <c r="E9" s="35"/>
      <c r="F9" s="6"/>
      <c r="G9" s="36">
        <f>SUM(H9:I9)</f>
        <v>247855</v>
      </c>
      <c r="H9" s="37">
        <f>H11+H16+H21+H37</f>
        <v>143113</v>
      </c>
      <c r="I9" s="38">
        <f>I11+I16+I21+I37</f>
        <v>104742</v>
      </c>
      <c r="J9" s="39">
        <v>100</v>
      </c>
      <c r="K9" s="16"/>
      <c r="L9" s="2"/>
    </row>
    <row r="10" spans="1:12" ht="11.25" customHeight="1" x14ac:dyDescent="0.15">
      <c r="B10" s="40"/>
      <c r="C10" s="40"/>
      <c r="D10" s="40"/>
      <c r="E10" s="41"/>
      <c r="F10" s="2"/>
      <c r="G10" s="42"/>
      <c r="H10" s="43"/>
      <c r="I10" s="38"/>
      <c r="J10" s="39"/>
      <c r="K10" s="16"/>
      <c r="L10" s="2"/>
    </row>
    <row r="11" spans="1:12" ht="12.75" customHeight="1" x14ac:dyDescent="0.15">
      <c r="B11" s="40"/>
      <c r="C11" s="44" t="s">
        <v>8</v>
      </c>
      <c r="D11" s="44"/>
      <c r="E11" s="44"/>
      <c r="F11" s="6"/>
      <c r="G11" s="36">
        <f>SUM(H11:I11)</f>
        <v>1576</v>
      </c>
      <c r="H11" s="37">
        <f>SUM(H14,H12)</f>
        <v>1142</v>
      </c>
      <c r="I11" s="37">
        <f>SUM(I14,I12)</f>
        <v>434</v>
      </c>
      <c r="J11" s="39">
        <f>G11/G9*100</f>
        <v>0.6358556414032398</v>
      </c>
      <c r="K11" s="16"/>
      <c r="L11" s="2"/>
    </row>
    <row r="12" spans="1:12" ht="12.75" customHeight="1" x14ac:dyDescent="0.15">
      <c r="A12" s="45"/>
      <c r="B12" s="46"/>
      <c r="C12" s="47"/>
      <c r="D12" s="44" t="s">
        <v>9</v>
      </c>
      <c r="E12" s="44"/>
      <c r="F12" s="6"/>
      <c r="G12" s="36">
        <v>1568</v>
      </c>
      <c r="H12" s="37">
        <v>1136</v>
      </c>
      <c r="I12" s="48">
        <v>432</v>
      </c>
      <c r="J12" s="39">
        <f>G12/G9*100</f>
        <v>0.63262794779205589</v>
      </c>
      <c r="K12" s="16"/>
      <c r="L12" s="2"/>
    </row>
    <row r="13" spans="1:12" ht="12.75" customHeight="1" x14ac:dyDescent="0.15">
      <c r="A13" s="45"/>
      <c r="B13" s="46"/>
      <c r="C13" s="47"/>
      <c r="D13" s="49"/>
      <c r="E13" s="50" t="s">
        <v>10</v>
      </c>
      <c r="F13" s="6"/>
      <c r="G13" s="36">
        <v>1528</v>
      </c>
      <c r="H13" s="37">
        <v>1102</v>
      </c>
      <c r="I13" s="38">
        <v>426</v>
      </c>
      <c r="J13" s="39">
        <f>G13/G9*100</f>
        <v>0.6164894797361361</v>
      </c>
      <c r="K13" s="16"/>
      <c r="L13" s="2"/>
    </row>
    <row r="14" spans="1:12" ht="12.75" customHeight="1" x14ac:dyDescent="0.15">
      <c r="A14" s="45"/>
      <c r="B14" s="46"/>
      <c r="C14" s="47"/>
      <c r="D14" s="44" t="s">
        <v>11</v>
      </c>
      <c r="E14" s="44"/>
      <c r="F14" s="6"/>
      <c r="G14" s="36">
        <f>SUM(H14:I14)</f>
        <v>8</v>
      </c>
      <c r="H14" s="37">
        <v>6</v>
      </c>
      <c r="I14" s="38">
        <v>2</v>
      </c>
      <c r="J14" s="39">
        <f>G14/G9*100</f>
        <v>3.2276936111839583E-3</v>
      </c>
      <c r="K14" s="16"/>
      <c r="L14" s="2"/>
    </row>
    <row r="15" spans="1:12" ht="11.25" customHeight="1" x14ac:dyDescent="0.15">
      <c r="A15" s="45"/>
      <c r="B15" s="46"/>
      <c r="C15" s="46"/>
      <c r="D15" s="46"/>
      <c r="E15" s="51"/>
      <c r="F15" s="2"/>
      <c r="G15" s="42"/>
      <c r="H15" s="43"/>
      <c r="I15" s="38"/>
      <c r="J15" s="39"/>
      <c r="K15" s="16"/>
      <c r="L15" s="2"/>
    </row>
    <row r="16" spans="1:12" ht="12.75" customHeight="1" x14ac:dyDescent="0.15">
      <c r="A16" s="45"/>
      <c r="B16" s="46"/>
      <c r="C16" s="44" t="s">
        <v>12</v>
      </c>
      <c r="D16" s="44"/>
      <c r="E16" s="44"/>
      <c r="F16" s="6"/>
      <c r="G16" s="36">
        <f>SUM(H16:I16)</f>
        <v>48616</v>
      </c>
      <c r="H16" s="37">
        <f>SUM(H17:H19)</f>
        <v>37598</v>
      </c>
      <c r="I16" s="38">
        <f>SUM(I17:I19)</f>
        <v>11018</v>
      </c>
      <c r="J16" s="39">
        <f>G16/G9*100</f>
        <v>19.614694075164916</v>
      </c>
      <c r="K16" s="16"/>
      <c r="L16" s="2"/>
    </row>
    <row r="17" spans="1:12" ht="12.75" customHeight="1" x14ac:dyDescent="0.15">
      <c r="A17" s="45"/>
      <c r="B17" s="46"/>
      <c r="C17" s="47"/>
      <c r="D17" s="44" t="s">
        <v>13</v>
      </c>
      <c r="E17" s="44"/>
      <c r="F17" s="6"/>
      <c r="G17" s="36">
        <f>SUM(H17:I17)</f>
        <v>65</v>
      </c>
      <c r="H17" s="48">
        <v>60</v>
      </c>
      <c r="I17" s="38">
        <v>5</v>
      </c>
      <c r="J17" s="39">
        <f>G17/G9*100</f>
        <v>2.6225010590869666E-2</v>
      </c>
      <c r="K17" s="16"/>
      <c r="L17" s="2"/>
    </row>
    <row r="18" spans="1:12" ht="12.75" customHeight="1" x14ac:dyDescent="0.15">
      <c r="A18" s="45"/>
      <c r="B18" s="46"/>
      <c r="C18" s="47"/>
      <c r="D18" s="44" t="s">
        <v>14</v>
      </c>
      <c r="E18" s="44"/>
      <c r="F18" s="6"/>
      <c r="G18" s="36">
        <f>SUM(H18:I18)</f>
        <v>15940</v>
      </c>
      <c r="H18" s="38">
        <v>13361</v>
      </c>
      <c r="I18" s="38">
        <v>2579</v>
      </c>
      <c r="J18" s="39">
        <f>G18/G9*100</f>
        <v>6.4311795202840374</v>
      </c>
      <c r="K18" s="16"/>
      <c r="L18" s="2"/>
    </row>
    <row r="19" spans="1:12" ht="12.75" customHeight="1" x14ac:dyDescent="0.15">
      <c r="A19" s="45"/>
      <c r="B19" s="46"/>
      <c r="C19" s="47"/>
      <c r="D19" s="44" t="s">
        <v>15</v>
      </c>
      <c r="E19" s="44"/>
      <c r="F19" s="6"/>
      <c r="G19" s="36">
        <f>SUM(H19:I19)</f>
        <v>32611</v>
      </c>
      <c r="H19" s="38">
        <v>24177</v>
      </c>
      <c r="I19" s="38">
        <v>8434</v>
      </c>
      <c r="J19" s="39">
        <f>G19/G9*100</f>
        <v>13.157289544290007</v>
      </c>
      <c r="K19" s="16"/>
      <c r="L19" s="2"/>
    </row>
    <row r="20" spans="1:12" ht="11.25" customHeight="1" x14ac:dyDescent="0.15">
      <c r="A20" s="45"/>
      <c r="B20" s="46"/>
      <c r="C20" s="46"/>
      <c r="D20" s="46"/>
      <c r="E20" s="51"/>
      <c r="F20" s="2"/>
      <c r="G20" s="42"/>
      <c r="H20" s="43"/>
      <c r="I20" s="38"/>
      <c r="J20" s="39"/>
      <c r="K20" s="16"/>
      <c r="L20" s="2"/>
    </row>
    <row r="21" spans="1:12" ht="12.75" customHeight="1" x14ac:dyDescent="0.15">
      <c r="A21" s="45"/>
      <c r="B21" s="46"/>
      <c r="C21" s="44" t="s">
        <v>16</v>
      </c>
      <c r="D21" s="44"/>
      <c r="E21" s="44"/>
      <c r="F21" s="6"/>
      <c r="G21" s="36">
        <f t="shared" ref="G21:G35" si="0">SUM(H21:I21)</f>
        <v>179322</v>
      </c>
      <c r="H21" s="37">
        <f>SUM(H22:H35)</f>
        <v>93896</v>
      </c>
      <c r="I21" s="38">
        <f>SUM(I22:I35)</f>
        <v>85426</v>
      </c>
      <c r="J21" s="39">
        <f>G21/G9*100</f>
        <v>72.349559218091215</v>
      </c>
      <c r="K21" s="16"/>
      <c r="L21" s="2"/>
    </row>
    <row r="22" spans="1:12" ht="12.75" customHeight="1" x14ac:dyDescent="0.15">
      <c r="A22" s="45"/>
      <c r="B22" s="46"/>
      <c r="C22" s="47"/>
      <c r="D22" s="44" t="s">
        <v>17</v>
      </c>
      <c r="E22" s="44"/>
      <c r="F22" s="6"/>
      <c r="G22" s="36">
        <f t="shared" si="0"/>
        <v>854</v>
      </c>
      <c r="H22" s="37">
        <v>719</v>
      </c>
      <c r="I22" s="38">
        <v>135</v>
      </c>
      <c r="J22" s="39">
        <f>G22/G9*100</f>
        <v>0.34455629299388757</v>
      </c>
      <c r="K22" s="16"/>
      <c r="L22" s="2"/>
    </row>
    <row r="23" spans="1:12" ht="12.75" customHeight="1" x14ac:dyDescent="0.15">
      <c r="A23" s="45"/>
      <c r="B23" s="46"/>
      <c r="C23" s="47"/>
      <c r="D23" s="44" t="s">
        <v>18</v>
      </c>
      <c r="E23" s="44"/>
      <c r="F23" s="6"/>
      <c r="G23" s="36">
        <f t="shared" si="0"/>
        <v>11723</v>
      </c>
      <c r="H23" s="37">
        <v>8946</v>
      </c>
      <c r="I23" s="38">
        <v>2777</v>
      </c>
      <c r="J23" s="39">
        <f>G23/G9*100</f>
        <v>4.7297815254886935</v>
      </c>
      <c r="K23" s="16"/>
      <c r="L23" s="2"/>
    </row>
    <row r="24" spans="1:12" ht="12.75" customHeight="1" x14ac:dyDescent="0.15">
      <c r="A24" s="45"/>
      <c r="B24" s="46"/>
      <c r="C24" s="47"/>
      <c r="D24" s="44" t="s">
        <v>19</v>
      </c>
      <c r="E24" s="44"/>
      <c r="F24" s="6"/>
      <c r="G24" s="36">
        <f t="shared" si="0"/>
        <v>11693</v>
      </c>
      <c r="H24" s="37">
        <v>9729</v>
      </c>
      <c r="I24" s="38">
        <v>1964</v>
      </c>
      <c r="J24" s="39">
        <f>G24/G9*100</f>
        <v>4.7176776744467537</v>
      </c>
      <c r="K24" s="16"/>
      <c r="L24" s="2"/>
    </row>
    <row r="25" spans="1:12" ht="12.75" customHeight="1" x14ac:dyDescent="0.15">
      <c r="A25" s="45"/>
      <c r="B25" s="46"/>
      <c r="C25" s="47"/>
      <c r="D25" s="44" t="s">
        <v>20</v>
      </c>
      <c r="E25" s="44"/>
      <c r="F25" s="6"/>
      <c r="G25" s="36">
        <f t="shared" si="0"/>
        <v>36786</v>
      </c>
      <c r="H25" s="37">
        <v>17834</v>
      </c>
      <c r="I25" s="38">
        <v>18952</v>
      </c>
      <c r="J25" s="39">
        <f>G25/G9*100</f>
        <v>14.841742147626636</v>
      </c>
      <c r="K25" s="16"/>
      <c r="L25" s="2"/>
    </row>
    <row r="26" spans="1:12" ht="12.75" customHeight="1" x14ac:dyDescent="0.15">
      <c r="A26" s="45"/>
      <c r="B26" s="46"/>
      <c r="C26" s="47"/>
      <c r="D26" s="44" t="s">
        <v>21</v>
      </c>
      <c r="E26" s="44"/>
      <c r="F26" s="6"/>
      <c r="G26" s="36">
        <f t="shared" si="0"/>
        <v>6480</v>
      </c>
      <c r="H26" s="37">
        <v>2795</v>
      </c>
      <c r="I26" s="38">
        <v>3685</v>
      </c>
      <c r="J26" s="39">
        <f>G26/G9*100</f>
        <v>2.6144318250590062</v>
      </c>
      <c r="K26" s="16"/>
      <c r="L26" s="2"/>
    </row>
    <row r="27" spans="1:12" ht="12.75" customHeight="1" x14ac:dyDescent="0.15">
      <c r="A27" s="45"/>
      <c r="B27" s="46"/>
      <c r="C27" s="47"/>
      <c r="D27" s="44" t="s">
        <v>22</v>
      </c>
      <c r="E27" s="44"/>
      <c r="F27" s="6"/>
      <c r="G27" s="36">
        <f t="shared" si="0"/>
        <v>6892</v>
      </c>
      <c r="H27" s="37">
        <v>4337</v>
      </c>
      <c r="I27" s="38">
        <v>2555</v>
      </c>
      <c r="J27" s="39">
        <f>G27/G9*100</f>
        <v>2.7806580460349801</v>
      </c>
      <c r="K27" s="16"/>
      <c r="L27" s="2"/>
    </row>
    <row r="28" spans="1:12" ht="12.75" customHeight="1" x14ac:dyDescent="0.15">
      <c r="A28" s="45"/>
      <c r="B28" s="46"/>
      <c r="C28" s="47"/>
      <c r="D28" s="44" t="s">
        <v>23</v>
      </c>
      <c r="E28" s="44"/>
      <c r="F28" s="6"/>
      <c r="G28" s="36">
        <f t="shared" si="0"/>
        <v>10486</v>
      </c>
      <c r="H28" s="37">
        <v>7276</v>
      </c>
      <c r="I28" s="38">
        <v>3210</v>
      </c>
      <c r="J28" s="39">
        <f>G28/G9*100</f>
        <v>4.2306994008593737</v>
      </c>
      <c r="K28" s="16"/>
      <c r="L28" s="2"/>
    </row>
    <row r="29" spans="1:12" ht="12.75" customHeight="1" x14ac:dyDescent="0.15">
      <c r="A29" s="45"/>
      <c r="B29" s="46"/>
      <c r="C29" s="47"/>
      <c r="D29" s="44" t="s">
        <v>24</v>
      </c>
      <c r="E29" s="44"/>
      <c r="F29" s="6"/>
      <c r="G29" s="36">
        <f t="shared" si="0"/>
        <v>14812</v>
      </c>
      <c r="H29" s="37">
        <v>6044</v>
      </c>
      <c r="I29" s="38">
        <v>8768</v>
      </c>
      <c r="J29" s="39">
        <f>G29/G9*100</f>
        <v>5.976074721107099</v>
      </c>
      <c r="K29" s="16"/>
      <c r="L29" s="2"/>
    </row>
    <row r="30" spans="1:12" ht="12.75" customHeight="1" x14ac:dyDescent="0.15">
      <c r="A30" s="45"/>
      <c r="B30" s="46"/>
      <c r="C30" s="47"/>
      <c r="D30" s="44" t="s">
        <v>25</v>
      </c>
      <c r="E30" s="44"/>
      <c r="F30" s="6"/>
      <c r="G30" s="36">
        <f t="shared" si="0"/>
        <v>8716</v>
      </c>
      <c r="H30" s="37">
        <v>3711</v>
      </c>
      <c r="I30" s="38">
        <v>5005</v>
      </c>
      <c r="J30" s="39">
        <f>G30/G9*100</f>
        <v>3.5165721893849229</v>
      </c>
      <c r="K30" s="16"/>
      <c r="L30" s="2"/>
    </row>
    <row r="31" spans="1:12" ht="12.75" customHeight="1" x14ac:dyDescent="0.15">
      <c r="A31" s="45"/>
      <c r="B31" s="46"/>
      <c r="C31" s="47"/>
      <c r="D31" s="44" t="s">
        <v>26</v>
      </c>
      <c r="E31" s="44"/>
      <c r="F31" s="6"/>
      <c r="G31" s="36">
        <f t="shared" si="0"/>
        <v>14230</v>
      </c>
      <c r="H31" s="37">
        <v>7071</v>
      </c>
      <c r="I31" s="38">
        <v>7159</v>
      </c>
      <c r="J31" s="39">
        <f>G31/G9*100</f>
        <v>5.7412600108934662</v>
      </c>
      <c r="K31" s="16"/>
      <c r="L31" s="2"/>
    </row>
    <row r="32" spans="1:12" ht="12.75" customHeight="1" x14ac:dyDescent="0.15">
      <c r="A32" s="45"/>
      <c r="B32" s="46"/>
      <c r="C32" s="47"/>
      <c r="D32" s="44" t="s">
        <v>27</v>
      </c>
      <c r="E32" s="44"/>
      <c r="F32" s="6"/>
      <c r="G32" s="36">
        <f t="shared" si="0"/>
        <v>30094</v>
      </c>
      <c r="H32" s="37">
        <v>7839</v>
      </c>
      <c r="I32" s="38">
        <v>22255</v>
      </c>
      <c r="J32" s="39">
        <f>G32/G9*100</f>
        <v>12.141776441871254</v>
      </c>
      <c r="K32" s="16"/>
      <c r="L32" s="2"/>
    </row>
    <row r="33" spans="1:12" ht="12.75" customHeight="1" x14ac:dyDescent="0.15">
      <c r="A33" s="45"/>
      <c r="B33" s="46"/>
      <c r="C33" s="47"/>
      <c r="D33" s="44" t="s">
        <v>28</v>
      </c>
      <c r="E33" s="44"/>
      <c r="F33" s="6"/>
      <c r="G33" s="36">
        <f t="shared" si="0"/>
        <v>1361</v>
      </c>
      <c r="H33" s="37">
        <v>815</v>
      </c>
      <c r="I33" s="38">
        <v>546</v>
      </c>
      <c r="J33" s="39">
        <f>G33/G9*100</f>
        <v>0.54911137560267087</v>
      </c>
      <c r="K33" s="16"/>
      <c r="L33" s="2"/>
    </row>
    <row r="34" spans="1:12" ht="12.75" customHeight="1" x14ac:dyDescent="0.15">
      <c r="A34" s="45"/>
      <c r="B34" s="46"/>
      <c r="C34" s="47"/>
      <c r="D34" s="44" t="s">
        <v>29</v>
      </c>
      <c r="E34" s="44"/>
      <c r="F34" s="6"/>
      <c r="G34" s="36">
        <f t="shared" si="0"/>
        <v>18076</v>
      </c>
      <c r="H34" s="37">
        <v>11568</v>
      </c>
      <c r="I34" s="38">
        <v>6508</v>
      </c>
      <c r="J34" s="39">
        <f>G34/G9*100</f>
        <v>7.2929737144701541</v>
      </c>
      <c r="K34" s="16"/>
      <c r="L34" s="2"/>
    </row>
    <row r="35" spans="1:12" ht="12.75" customHeight="1" x14ac:dyDescent="0.15">
      <c r="A35" s="45"/>
      <c r="B35" s="46"/>
      <c r="C35" s="47"/>
      <c r="D35" s="44" t="s">
        <v>30</v>
      </c>
      <c r="E35" s="44"/>
      <c r="F35" s="6"/>
      <c r="G35" s="36">
        <f t="shared" si="0"/>
        <v>7119</v>
      </c>
      <c r="H35" s="37">
        <v>5212</v>
      </c>
      <c r="I35" s="38">
        <v>1907</v>
      </c>
      <c r="J35" s="39">
        <f>G35/G9*100</f>
        <v>2.8722438522523248</v>
      </c>
      <c r="K35" s="16"/>
      <c r="L35" s="2"/>
    </row>
    <row r="36" spans="1:12" ht="11.25" customHeight="1" x14ac:dyDescent="0.15">
      <c r="B36" s="40"/>
      <c r="C36" s="40"/>
      <c r="D36" s="40"/>
      <c r="E36" s="41"/>
      <c r="F36" s="2"/>
      <c r="G36" s="42"/>
      <c r="H36" s="43"/>
      <c r="I36" s="38"/>
      <c r="J36" s="39"/>
      <c r="K36" s="16"/>
      <c r="L36" s="2"/>
    </row>
    <row r="37" spans="1:12" ht="12.75" customHeight="1" x14ac:dyDescent="0.15">
      <c r="A37" s="52"/>
      <c r="B37" s="53"/>
      <c r="C37" s="34" t="s">
        <v>31</v>
      </c>
      <c r="D37" s="34"/>
      <c r="E37" s="35"/>
      <c r="F37" s="6"/>
      <c r="G37" s="36">
        <f>SUM(H37:I37)</f>
        <v>18341</v>
      </c>
      <c r="H37" s="37">
        <v>10477</v>
      </c>
      <c r="I37" s="38">
        <v>7864</v>
      </c>
      <c r="J37" s="39">
        <f>G37/G9*100</f>
        <v>7.399891065340622</v>
      </c>
      <c r="K37" s="16"/>
      <c r="L37" s="2"/>
    </row>
    <row r="38" spans="1:12" ht="6.95" customHeight="1" thickBot="1" x14ac:dyDescent="0.2">
      <c r="A38" s="54"/>
      <c r="B38" s="55"/>
      <c r="C38" s="55"/>
      <c r="D38" s="55"/>
      <c r="E38" s="56"/>
      <c r="F38" s="57"/>
      <c r="G38" s="58"/>
      <c r="H38" s="59"/>
      <c r="I38" s="59"/>
      <c r="J38" s="60"/>
      <c r="K38" s="2"/>
      <c r="L38" s="2"/>
    </row>
    <row r="39" spans="1:12" ht="16.5" customHeight="1" x14ac:dyDescent="0.15">
      <c r="A39" s="61" t="s">
        <v>32</v>
      </c>
      <c r="B39"/>
      <c r="C39"/>
      <c r="D39"/>
      <c r="E39"/>
      <c r="F39" s="62"/>
      <c r="G39" s="62"/>
      <c r="H39" s="62"/>
      <c r="I39" s="62"/>
      <c r="J39" s="62"/>
      <c r="K39" s="2"/>
      <c r="L39" s="2"/>
    </row>
    <row r="40" spans="1:12" ht="13.5" x14ac:dyDescent="0.15">
      <c r="A40"/>
      <c r="B40"/>
      <c r="C40"/>
      <c r="D40"/>
      <c r="E40"/>
      <c r="F40" s="2"/>
      <c r="G40" s="7"/>
      <c r="H40" s="7"/>
      <c r="I40" s="7"/>
      <c r="J40" s="8"/>
      <c r="K40" s="2"/>
      <c r="L40" s="2"/>
    </row>
    <row r="41" spans="1:12" x14ac:dyDescent="0.15">
      <c r="A41"/>
      <c r="B41"/>
      <c r="C41"/>
      <c r="D41"/>
      <c r="E41"/>
    </row>
    <row r="42" spans="1:12" ht="13.5" x14ac:dyDescent="0.15">
      <c r="E42" s="65"/>
    </row>
    <row r="43" spans="1:12" ht="13.5" x14ac:dyDescent="0.15">
      <c r="E43" s="65"/>
    </row>
  </sheetData>
  <mergeCells count="31">
    <mergeCell ref="D31:E31"/>
    <mergeCell ref="D32:E32"/>
    <mergeCell ref="D33:E33"/>
    <mergeCell ref="D34:E34"/>
    <mergeCell ref="D35:E35"/>
    <mergeCell ref="C37:E37"/>
    <mergeCell ref="D25:E25"/>
    <mergeCell ref="D26:E26"/>
    <mergeCell ref="D27:E27"/>
    <mergeCell ref="D28:E28"/>
    <mergeCell ref="D29:E29"/>
    <mergeCell ref="D30:E30"/>
    <mergeCell ref="D18:E18"/>
    <mergeCell ref="D19:E19"/>
    <mergeCell ref="C21:E21"/>
    <mergeCell ref="D22:E22"/>
    <mergeCell ref="D23:E23"/>
    <mergeCell ref="D24:E24"/>
    <mergeCell ref="B9:E9"/>
    <mergeCell ref="C11:E11"/>
    <mergeCell ref="D12:E12"/>
    <mergeCell ref="D14:E14"/>
    <mergeCell ref="C16:E16"/>
    <mergeCell ref="D17:E17"/>
    <mergeCell ref="A1:J1"/>
    <mergeCell ref="A2:J2"/>
    <mergeCell ref="B4:E7"/>
    <mergeCell ref="G4:G7"/>
    <mergeCell ref="H4:H7"/>
    <mergeCell ref="I4:I7"/>
    <mergeCell ref="J4:J7"/>
  </mergeCells>
  <phoneticPr fontId="3"/>
  <pageMargins left="0.39370078740157483" right="0.39370078740157483" top="0.98425196850393704" bottom="0.82677165354330717" header="0.51181102362204722" footer="0.51181102362204722"/>
  <pageSetup paperSize="9" scale="7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2022-03-08T03:57:13Z</dcterms:created>
  <dcterms:modified xsi:type="dcterms:W3CDTF">2022-03-08T03:57:16Z</dcterms:modified>
</cp:coreProperties>
</file>