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19" sheetId="1" r:id="rId1"/>
  </sheets>
  <definedNames>
    <definedName name="_xlnm.Print_Area" localSheetId="0">'119'!$A$1:$L$56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L51" i="1"/>
  <c r="L50" i="1"/>
  <c r="K50" i="1"/>
  <c r="J50" i="1"/>
  <c r="I50" i="1"/>
  <c r="H50" i="1"/>
  <c r="L48" i="1"/>
  <c r="L47" i="1"/>
  <c r="K46" i="1"/>
  <c r="J46" i="1"/>
  <c r="L46" i="1" s="1"/>
  <c r="I46" i="1"/>
  <c r="H46" i="1"/>
  <c r="J42" i="1"/>
  <c r="I42" i="1"/>
  <c r="H42" i="1"/>
  <c r="L39" i="1"/>
  <c r="L38" i="1"/>
  <c r="K38" i="1"/>
  <c r="J38" i="1"/>
  <c r="I38" i="1"/>
  <c r="H38" i="1"/>
  <c r="L36" i="1"/>
  <c r="L35" i="1"/>
  <c r="K34" i="1"/>
  <c r="J34" i="1"/>
  <c r="L34" i="1" s="1"/>
  <c r="I34" i="1"/>
  <c r="H34" i="1"/>
  <c r="L32" i="1"/>
  <c r="L31" i="1"/>
  <c r="K30" i="1"/>
  <c r="J30" i="1"/>
  <c r="L30" i="1" s="1"/>
  <c r="I30" i="1"/>
  <c r="H30" i="1"/>
  <c r="L28" i="1"/>
  <c r="L27" i="1"/>
  <c r="L26" i="1"/>
  <c r="K26" i="1"/>
  <c r="J26" i="1"/>
  <c r="I26" i="1"/>
  <c r="H26" i="1"/>
  <c r="L24" i="1"/>
  <c r="L23" i="1"/>
  <c r="L22" i="1"/>
  <c r="K22" i="1"/>
  <c r="K21" i="1" s="1"/>
  <c r="J22" i="1"/>
  <c r="J21" i="1" s="1"/>
  <c r="L21" i="1" s="1"/>
  <c r="I22" i="1"/>
  <c r="H22" i="1"/>
  <c r="H21" i="1" s="1"/>
  <c r="I21" i="1"/>
  <c r="K18" i="1"/>
  <c r="J18" i="1"/>
  <c r="L18" i="1" s="1"/>
  <c r="I18" i="1"/>
  <c r="H18" i="1"/>
  <c r="K17" i="1"/>
  <c r="K15" i="1" s="1"/>
  <c r="J17" i="1"/>
  <c r="J15" i="1" s="1"/>
  <c r="L15" i="1" s="1"/>
  <c r="I17" i="1"/>
  <c r="I15" i="1" s="1"/>
  <c r="H17" i="1"/>
  <c r="H15" i="1"/>
  <c r="L17" i="1" l="1"/>
</calcChain>
</file>

<file path=xl/sharedStrings.xml><?xml version="1.0" encoding="utf-8"?>
<sst xmlns="http://schemas.openxmlformats.org/spreadsheetml/2006/main" count="44" uniqueCount="28">
  <si>
    <t xml:space="preserve">  119   市税収納状況</t>
    <phoneticPr fontId="3"/>
  </si>
  <si>
    <t>（単位　千円）</t>
  </si>
  <si>
    <t>年度及び科目</t>
  </si>
  <si>
    <t>予算現額</t>
  </si>
  <si>
    <t>調定額</t>
  </si>
  <si>
    <t>当年度収入額</t>
  </si>
  <si>
    <t>前年度収入額</t>
  </si>
  <si>
    <t>増減率 (%)</t>
  </si>
  <si>
    <t>平成28年度</t>
    <rPh sb="0" eb="2">
      <t>ヘイセイ</t>
    </rPh>
    <rPh sb="4" eb="6">
      <t>ネンド</t>
    </rPh>
    <phoneticPr fontId="7"/>
  </si>
  <si>
    <t>29</t>
  </si>
  <si>
    <t>30</t>
  </si>
  <si>
    <t>令和元年度</t>
    <rPh sb="0" eb="2">
      <t>レイワ</t>
    </rPh>
    <rPh sb="2" eb="3">
      <t>ガン</t>
    </rPh>
    <phoneticPr fontId="8"/>
  </si>
  <si>
    <t>2</t>
    <phoneticPr fontId="8"/>
  </si>
  <si>
    <t>現年課税分</t>
  </si>
  <si>
    <t>滞納繰越分</t>
  </si>
  <si>
    <t>市民税</t>
  </si>
  <si>
    <t>個人</t>
  </si>
  <si>
    <t>法人</t>
  </si>
  <si>
    <t xml:space="preserve"> </t>
  </si>
  <si>
    <t>固定資産税</t>
  </si>
  <si>
    <t>軽自動車税</t>
  </si>
  <si>
    <t>市たばこ税</t>
  </si>
  <si>
    <t>特別土地保有税</t>
  </si>
  <si>
    <t>事業所税</t>
  </si>
  <si>
    <t>都市計画税</t>
  </si>
  <si>
    <t xml:space="preserve">  資料：財政部税制課</t>
    <rPh sb="5" eb="7">
      <t>ザイセイ</t>
    </rPh>
    <phoneticPr fontId="7"/>
  </si>
  <si>
    <t xml:space="preserve">      （注）固定資産税の現年課税分は、国有資産等所在市町村交付金を含む。</t>
  </si>
  <si>
    <t xml:space="preserve">      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</si>
</sst>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&quot;△&quot;0.00"/>
    <numFmt numFmtId="177" formatCode="#\ ###\ ##0;&quot;△&quot;\ #\ ###\ ##0;\-"/>
  </numFmts>
  <fonts count="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1" fillId="0" borderId="1" xfId="1" applyBorder="1" applyAlignment="1">
      <alignment horizontal="distributed" vertical="center"/>
    </xf>
    <xf numFmtId="49" fontId="6" fillId="0" borderId="2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/>
    </xf>
    <xf numFmtId="0" fontId="1" fillId="0" borderId="5" xfId="1" applyBorder="1" applyAlignment="1">
      <alignment horizontal="distributed" vertical="center"/>
    </xf>
    <xf numFmtId="49" fontId="6" fillId="0" borderId="6" xfId="1" applyNumberFormat="1" applyFont="1" applyFill="1" applyBorder="1" applyAlignment="1" applyProtection="1">
      <alignment horizontal="distributed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/>
    <xf numFmtId="49" fontId="5" fillId="0" borderId="9" xfId="1" applyNumberFormat="1" applyFont="1" applyBorder="1" applyAlignment="1">
      <alignment horizontal="center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/>
    <xf numFmtId="37" fontId="6" fillId="0" borderId="11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Alignment="1">
      <alignment horizontal="center"/>
    </xf>
    <xf numFmtId="37" fontId="6" fillId="0" borderId="0" xfId="1" applyNumberFormat="1" applyFont="1" applyFill="1" applyBorder="1" applyAlignment="1" applyProtection="1"/>
    <xf numFmtId="177" fontId="6" fillId="0" borderId="11" xfId="1" quotePrefix="1" applyNumberFormat="1" applyFont="1" applyFill="1" applyBorder="1" applyAlignment="1" applyProtection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37" fontId="6" fillId="0" borderId="11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49" fontId="5" fillId="0" borderId="0" xfId="1" applyNumberFormat="1" applyFont="1" applyFill="1" applyAlignment="1">
      <alignment horizontal="distributed"/>
    </xf>
    <xf numFmtId="49" fontId="5" fillId="0" borderId="0" xfId="1" applyNumberFormat="1" applyFont="1" applyFill="1" applyBorder="1" applyAlignment="1">
      <alignment horizontal="distributed"/>
    </xf>
    <xf numFmtId="177" fontId="6" fillId="0" borderId="11" xfId="1" applyNumberFormat="1" applyFont="1" applyFill="1" applyBorder="1" applyAlignment="1" applyProtection="1"/>
    <xf numFmtId="49" fontId="5" fillId="0" borderId="12" xfId="1" applyNumberFormat="1" applyFont="1" applyBorder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1" fillId="0" borderId="1" xfId="1" applyNumberFormat="1" applyBorder="1" applyAlignment="1"/>
    <xf numFmtId="49" fontId="5" fillId="0" borderId="0" xfId="1" applyNumberFormat="1" applyFont="1" applyFill="1" applyBorder="1" applyAlignment="1" applyProtection="1">
      <alignment horizontal="left"/>
    </xf>
    <xf numFmtId="49" fontId="5" fillId="0" borderId="0" xfId="1" quotePrefix="1" applyNumberFormat="1" applyFont="1" applyFill="1" applyBorder="1" applyAlignment="1" applyProtection="1">
      <alignment horizontal="left"/>
    </xf>
    <xf numFmtId="49" fontId="1" fillId="0" borderId="0" xfId="1" applyNumberFormat="1" applyFont="1" applyAlignment="1"/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0" fillId="0" borderId="0" xfId="0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zoomScaleNormal="100" zoomScaleSheetLayoutView="100" workbookViewId="0">
      <selection activeCell="A16" sqref="A16"/>
    </sheetView>
  </sheetViews>
  <sheetFormatPr defaultRowHeight="13.5" x14ac:dyDescent="0.15"/>
  <cols>
    <col min="1" max="1" width="1.7109375" style="4" customWidth="1"/>
    <col min="2" max="5" width="2.7109375" style="4" customWidth="1"/>
    <col min="6" max="6" width="16.42578125" style="4" customWidth="1"/>
    <col min="7" max="7" width="1.7109375" style="4" customWidth="1"/>
    <col min="8" max="12" width="20.140625" style="4" customWidth="1"/>
    <col min="13" max="255" width="9.140625" style="4"/>
    <col min="256" max="256" width="1.7109375" style="4" customWidth="1"/>
    <col min="257" max="260" width="2.7109375" style="4" customWidth="1"/>
    <col min="261" max="261" width="16.5703125" style="4" customWidth="1"/>
    <col min="262" max="262" width="1.7109375" style="4" customWidth="1"/>
    <col min="263" max="267" width="20.28515625" style="4" customWidth="1"/>
    <col min="268" max="268" width="19.7109375" style="4" customWidth="1"/>
    <col min="269" max="511" width="9.140625" style="4"/>
    <col min="512" max="512" width="1.7109375" style="4" customWidth="1"/>
    <col min="513" max="516" width="2.7109375" style="4" customWidth="1"/>
    <col min="517" max="517" width="16.5703125" style="4" customWidth="1"/>
    <col min="518" max="518" width="1.7109375" style="4" customWidth="1"/>
    <col min="519" max="523" width="20.28515625" style="4" customWidth="1"/>
    <col min="524" max="524" width="19.7109375" style="4" customWidth="1"/>
    <col min="525" max="767" width="9.140625" style="4"/>
    <col min="768" max="768" width="1.7109375" style="4" customWidth="1"/>
    <col min="769" max="772" width="2.7109375" style="4" customWidth="1"/>
    <col min="773" max="773" width="16.5703125" style="4" customWidth="1"/>
    <col min="774" max="774" width="1.7109375" style="4" customWidth="1"/>
    <col min="775" max="779" width="20.28515625" style="4" customWidth="1"/>
    <col min="780" max="780" width="19.7109375" style="4" customWidth="1"/>
    <col min="781" max="1023" width="9.140625" style="4"/>
    <col min="1024" max="1024" width="1.7109375" style="4" customWidth="1"/>
    <col min="1025" max="1028" width="2.7109375" style="4" customWidth="1"/>
    <col min="1029" max="1029" width="16.5703125" style="4" customWidth="1"/>
    <col min="1030" max="1030" width="1.7109375" style="4" customWidth="1"/>
    <col min="1031" max="1035" width="20.28515625" style="4" customWidth="1"/>
    <col min="1036" max="1036" width="19.7109375" style="4" customWidth="1"/>
    <col min="1037" max="1279" width="9.140625" style="4"/>
    <col min="1280" max="1280" width="1.7109375" style="4" customWidth="1"/>
    <col min="1281" max="1284" width="2.7109375" style="4" customWidth="1"/>
    <col min="1285" max="1285" width="16.5703125" style="4" customWidth="1"/>
    <col min="1286" max="1286" width="1.7109375" style="4" customWidth="1"/>
    <col min="1287" max="1291" width="20.28515625" style="4" customWidth="1"/>
    <col min="1292" max="1292" width="19.7109375" style="4" customWidth="1"/>
    <col min="1293" max="1535" width="9.140625" style="4"/>
    <col min="1536" max="1536" width="1.7109375" style="4" customWidth="1"/>
    <col min="1537" max="1540" width="2.7109375" style="4" customWidth="1"/>
    <col min="1541" max="1541" width="16.5703125" style="4" customWidth="1"/>
    <col min="1542" max="1542" width="1.7109375" style="4" customWidth="1"/>
    <col min="1543" max="1547" width="20.28515625" style="4" customWidth="1"/>
    <col min="1548" max="1548" width="19.7109375" style="4" customWidth="1"/>
    <col min="1549" max="1791" width="9.140625" style="4"/>
    <col min="1792" max="1792" width="1.7109375" style="4" customWidth="1"/>
    <col min="1793" max="1796" width="2.7109375" style="4" customWidth="1"/>
    <col min="1797" max="1797" width="16.5703125" style="4" customWidth="1"/>
    <col min="1798" max="1798" width="1.7109375" style="4" customWidth="1"/>
    <col min="1799" max="1803" width="20.28515625" style="4" customWidth="1"/>
    <col min="1804" max="1804" width="19.7109375" style="4" customWidth="1"/>
    <col min="1805" max="2047" width="9.140625" style="4"/>
    <col min="2048" max="2048" width="1.7109375" style="4" customWidth="1"/>
    <col min="2049" max="2052" width="2.7109375" style="4" customWidth="1"/>
    <col min="2053" max="2053" width="16.5703125" style="4" customWidth="1"/>
    <col min="2054" max="2054" width="1.7109375" style="4" customWidth="1"/>
    <col min="2055" max="2059" width="20.28515625" style="4" customWidth="1"/>
    <col min="2060" max="2060" width="19.7109375" style="4" customWidth="1"/>
    <col min="2061" max="2303" width="9.140625" style="4"/>
    <col min="2304" max="2304" width="1.7109375" style="4" customWidth="1"/>
    <col min="2305" max="2308" width="2.7109375" style="4" customWidth="1"/>
    <col min="2309" max="2309" width="16.5703125" style="4" customWidth="1"/>
    <col min="2310" max="2310" width="1.7109375" style="4" customWidth="1"/>
    <col min="2311" max="2315" width="20.28515625" style="4" customWidth="1"/>
    <col min="2316" max="2316" width="19.7109375" style="4" customWidth="1"/>
    <col min="2317" max="2559" width="9.140625" style="4"/>
    <col min="2560" max="2560" width="1.7109375" style="4" customWidth="1"/>
    <col min="2561" max="2564" width="2.7109375" style="4" customWidth="1"/>
    <col min="2565" max="2565" width="16.5703125" style="4" customWidth="1"/>
    <col min="2566" max="2566" width="1.7109375" style="4" customWidth="1"/>
    <col min="2567" max="2571" width="20.28515625" style="4" customWidth="1"/>
    <col min="2572" max="2572" width="19.7109375" style="4" customWidth="1"/>
    <col min="2573" max="2815" width="9.140625" style="4"/>
    <col min="2816" max="2816" width="1.7109375" style="4" customWidth="1"/>
    <col min="2817" max="2820" width="2.7109375" style="4" customWidth="1"/>
    <col min="2821" max="2821" width="16.5703125" style="4" customWidth="1"/>
    <col min="2822" max="2822" width="1.7109375" style="4" customWidth="1"/>
    <col min="2823" max="2827" width="20.28515625" style="4" customWidth="1"/>
    <col min="2828" max="2828" width="19.7109375" style="4" customWidth="1"/>
    <col min="2829" max="3071" width="9.140625" style="4"/>
    <col min="3072" max="3072" width="1.7109375" style="4" customWidth="1"/>
    <col min="3073" max="3076" width="2.7109375" style="4" customWidth="1"/>
    <col min="3077" max="3077" width="16.5703125" style="4" customWidth="1"/>
    <col min="3078" max="3078" width="1.7109375" style="4" customWidth="1"/>
    <col min="3079" max="3083" width="20.28515625" style="4" customWidth="1"/>
    <col min="3084" max="3084" width="19.7109375" style="4" customWidth="1"/>
    <col min="3085" max="3327" width="9.140625" style="4"/>
    <col min="3328" max="3328" width="1.7109375" style="4" customWidth="1"/>
    <col min="3329" max="3332" width="2.7109375" style="4" customWidth="1"/>
    <col min="3333" max="3333" width="16.5703125" style="4" customWidth="1"/>
    <col min="3334" max="3334" width="1.7109375" style="4" customWidth="1"/>
    <col min="3335" max="3339" width="20.28515625" style="4" customWidth="1"/>
    <col min="3340" max="3340" width="19.7109375" style="4" customWidth="1"/>
    <col min="3341" max="3583" width="9.140625" style="4"/>
    <col min="3584" max="3584" width="1.7109375" style="4" customWidth="1"/>
    <col min="3585" max="3588" width="2.7109375" style="4" customWidth="1"/>
    <col min="3589" max="3589" width="16.5703125" style="4" customWidth="1"/>
    <col min="3590" max="3590" width="1.7109375" style="4" customWidth="1"/>
    <col min="3591" max="3595" width="20.28515625" style="4" customWidth="1"/>
    <col min="3596" max="3596" width="19.7109375" style="4" customWidth="1"/>
    <col min="3597" max="3839" width="9.140625" style="4"/>
    <col min="3840" max="3840" width="1.7109375" style="4" customWidth="1"/>
    <col min="3841" max="3844" width="2.7109375" style="4" customWidth="1"/>
    <col min="3845" max="3845" width="16.5703125" style="4" customWidth="1"/>
    <col min="3846" max="3846" width="1.7109375" style="4" customWidth="1"/>
    <col min="3847" max="3851" width="20.28515625" style="4" customWidth="1"/>
    <col min="3852" max="3852" width="19.7109375" style="4" customWidth="1"/>
    <col min="3853" max="4095" width="9.140625" style="4"/>
    <col min="4096" max="4096" width="1.7109375" style="4" customWidth="1"/>
    <col min="4097" max="4100" width="2.7109375" style="4" customWidth="1"/>
    <col min="4101" max="4101" width="16.5703125" style="4" customWidth="1"/>
    <col min="4102" max="4102" width="1.7109375" style="4" customWidth="1"/>
    <col min="4103" max="4107" width="20.28515625" style="4" customWidth="1"/>
    <col min="4108" max="4108" width="19.7109375" style="4" customWidth="1"/>
    <col min="4109" max="4351" width="9.140625" style="4"/>
    <col min="4352" max="4352" width="1.7109375" style="4" customWidth="1"/>
    <col min="4353" max="4356" width="2.7109375" style="4" customWidth="1"/>
    <col min="4357" max="4357" width="16.5703125" style="4" customWidth="1"/>
    <col min="4358" max="4358" width="1.7109375" style="4" customWidth="1"/>
    <col min="4359" max="4363" width="20.28515625" style="4" customWidth="1"/>
    <col min="4364" max="4364" width="19.7109375" style="4" customWidth="1"/>
    <col min="4365" max="4607" width="9.140625" style="4"/>
    <col min="4608" max="4608" width="1.7109375" style="4" customWidth="1"/>
    <col min="4609" max="4612" width="2.7109375" style="4" customWidth="1"/>
    <col min="4613" max="4613" width="16.5703125" style="4" customWidth="1"/>
    <col min="4614" max="4614" width="1.7109375" style="4" customWidth="1"/>
    <col min="4615" max="4619" width="20.28515625" style="4" customWidth="1"/>
    <col min="4620" max="4620" width="19.7109375" style="4" customWidth="1"/>
    <col min="4621" max="4863" width="9.140625" style="4"/>
    <col min="4864" max="4864" width="1.7109375" style="4" customWidth="1"/>
    <col min="4865" max="4868" width="2.7109375" style="4" customWidth="1"/>
    <col min="4869" max="4869" width="16.5703125" style="4" customWidth="1"/>
    <col min="4870" max="4870" width="1.7109375" style="4" customWidth="1"/>
    <col min="4871" max="4875" width="20.28515625" style="4" customWidth="1"/>
    <col min="4876" max="4876" width="19.7109375" style="4" customWidth="1"/>
    <col min="4877" max="5119" width="9.140625" style="4"/>
    <col min="5120" max="5120" width="1.7109375" style="4" customWidth="1"/>
    <col min="5121" max="5124" width="2.7109375" style="4" customWidth="1"/>
    <col min="5125" max="5125" width="16.5703125" style="4" customWidth="1"/>
    <col min="5126" max="5126" width="1.7109375" style="4" customWidth="1"/>
    <col min="5127" max="5131" width="20.28515625" style="4" customWidth="1"/>
    <col min="5132" max="5132" width="19.7109375" style="4" customWidth="1"/>
    <col min="5133" max="5375" width="9.140625" style="4"/>
    <col min="5376" max="5376" width="1.7109375" style="4" customWidth="1"/>
    <col min="5377" max="5380" width="2.7109375" style="4" customWidth="1"/>
    <col min="5381" max="5381" width="16.5703125" style="4" customWidth="1"/>
    <col min="5382" max="5382" width="1.7109375" style="4" customWidth="1"/>
    <col min="5383" max="5387" width="20.28515625" style="4" customWidth="1"/>
    <col min="5388" max="5388" width="19.7109375" style="4" customWidth="1"/>
    <col min="5389" max="5631" width="9.140625" style="4"/>
    <col min="5632" max="5632" width="1.7109375" style="4" customWidth="1"/>
    <col min="5633" max="5636" width="2.7109375" style="4" customWidth="1"/>
    <col min="5637" max="5637" width="16.5703125" style="4" customWidth="1"/>
    <col min="5638" max="5638" width="1.7109375" style="4" customWidth="1"/>
    <col min="5639" max="5643" width="20.28515625" style="4" customWidth="1"/>
    <col min="5644" max="5644" width="19.7109375" style="4" customWidth="1"/>
    <col min="5645" max="5887" width="9.140625" style="4"/>
    <col min="5888" max="5888" width="1.7109375" style="4" customWidth="1"/>
    <col min="5889" max="5892" width="2.7109375" style="4" customWidth="1"/>
    <col min="5893" max="5893" width="16.5703125" style="4" customWidth="1"/>
    <col min="5894" max="5894" width="1.7109375" style="4" customWidth="1"/>
    <col min="5895" max="5899" width="20.28515625" style="4" customWidth="1"/>
    <col min="5900" max="5900" width="19.7109375" style="4" customWidth="1"/>
    <col min="5901" max="6143" width="9.140625" style="4"/>
    <col min="6144" max="6144" width="1.7109375" style="4" customWidth="1"/>
    <col min="6145" max="6148" width="2.7109375" style="4" customWidth="1"/>
    <col min="6149" max="6149" width="16.5703125" style="4" customWidth="1"/>
    <col min="6150" max="6150" width="1.7109375" style="4" customWidth="1"/>
    <col min="6151" max="6155" width="20.28515625" style="4" customWidth="1"/>
    <col min="6156" max="6156" width="19.7109375" style="4" customWidth="1"/>
    <col min="6157" max="6399" width="9.140625" style="4"/>
    <col min="6400" max="6400" width="1.7109375" style="4" customWidth="1"/>
    <col min="6401" max="6404" width="2.7109375" style="4" customWidth="1"/>
    <col min="6405" max="6405" width="16.5703125" style="4" customWidth="1"/>
    <col min="6406" max="6406" width="1.7109375" style="4" customWidth="1"/>
    <col min="6407" max="6411" width="20.28515625" style="4" customWidth="1"/>
    <col min="6412" max="6412" width="19.7109375" style="4" customWidth="1"/>
    <col min="6413" max="6655" width="9.140625" style="4"/>
    <col min="6656" max="6656" width="1.7109375" style="4" customWidth="1"/>
    <col min="6657" max="6660" width="2.7109375" style="4" customWidth="1"/>
    <col min="6661" max="6661" width="16.5703125" style="4" customWidth="1"/>
    <col min="6662" max="6662" width="1.7109375" style="4" customWidth="1"/>
    <col min="6663" max="6667" width="20.28515625" style="4" customWidth="1"/>
    <col min="6668" max="6668" width="19.7109375" style="4" customWidth="1"/>
    <col min="6669" max="6911" width="9.140625" style="4"/>
    <col min="6912" max="6912" width="1.7109375" style="4" customWidth="1"/>
    <col min="6913" max="6916" width="2.7109375" style="4" customWidth="1"/>
    <col min="6917" max="6917" width="16.5703125" style="4" customWidth="1"/>
    <col min="6918" max="6918" width="1.7109375" style="4" customWidth="1"/>
    <col min="6919" max="6923" width="20.28515625" style="4" customWidth="1"/>
    <col min="6924" max="6924" width="19.7109375" style="4" customWidth="1"/>
    <col min="6925" max="7167" width="9.140625" style="4"/>
    <col min="7168" max="7168" width="1.7109375" style="4" customWidth="1"/>
    <col min="7169" max="7172" width="2.7109375" style="4" customWidth="1"/>
    <col min="7173" max="7173" width="16.5703125" style="4" customWidth="1"/>
    <col min="7174" max="7174" width="1.7109375" style="4" customWidth="1"/>
    <col min="7175" max="7179" width="20.28515625" style="4" customWidth="1"/>
    <col min="7180" max="7180" width="19.7109375" style="4" customWidth="1"/>
    <col min="7181" max="7423" width="9.140625" style="4"/>
    <col min="7424" max="7424" width="1.7109375" style="4" customWidth="1"/>
    <col min="7425" max="7428" width="2.7109375" style="4" customWidth="1"/>
    <col min="7429" max="7429" width="16.5703125" style="4" customWidth="1"/>
    <col min="7430" max="7430" width="1.7109375" style="4" customWidth="1"/>
    <col min="7431" max="7435" width="20.28515625" style="4" customWidth="1"/>
    <col min="7436" max="7436" width="19.7109375" style="4" customWidth="1"/>
    <col min="7437" max="7679" width="9.140625" style="4"/>
    <col min="7680" max="7680" width="1.7109375" style="4" customWidth="1"/>
    <col min="7681" max="7684" width="2.7109375" style="4" customWidth="1"/>
    <col min="7685" max="7685" width="16.5703125" style="4" customWidth="1"/>
    <col min="7686" max="7686" width="1.7109375" style="4" customWidth="1"/>
    <col min="7687" max="7691" width="20.28515625" style="4" customWidth="1"/>
    <col min="7692" max="7692" width="19.7109375" style="4" customWidth="1"/>
    <col min="7693" max="7935" width="9.140625" style="4"/>
    <col min="7936" max="7936" width="1.7109375" style="4" customWidth="1"/>
    <col min="7937" max="7940" width="2.7109375" style="4" customWidth="1"/>
    <col min="7941" max="7941" width="16.5703125" style="4" customWidth="1"/>
    <col min="7942" max="7942" width="1.7109375" style="4" customWidth="1"/>
    <col min="7943" max="7947" width="20.28515625" style="4" customWidth="1"/>
    <col min="7948" max="7948" width="19.7109375" style="4" customWidth="1"/>
    <col min="7949" max="8191" width="9.140625" style="4"/>
    <col min="8192" max="8192" width="1.7109375" style="4" customWidth="1"/>
    <col min="8193" max="8196" width="2.7109375" style="4" customWidth="1"/>
    <col min="8197" max="8197" width="16.5703125" style="4" customWidth="1"/>
    <col min="8198" max="8198" width="1.7109375" style="4" customWidth="1"/>
    <col min="8199" max="8203" width="20.28515625" style="4" customWidth="1"/>
    <col min="8204" max="8204" width="19.7109375" style="4" customWidth="1"/>
    <col min="8205" max="8447" width="9.140625" style="4"/>
    <col min="8448" max="8448" width="1.7109375" style="4" customWidth="1"/>
    <col min="8449" max="8452" width="2.7109375" style="4" customWidth="1"/>
    <col min="8453" max="8453" width="16.5703125" style="4" customWidth="1"/>
    <col min="8454" max="8454" width="1.7109375" style="4" customWidth="1"/>
    <col min="8455" max="8459" width="20.28515625" style="4" customWidth="1"/>
    <col min="8460" max="8460" width="19.7109375" style="4" customWidth="1"/>
    <col min="8461" max="8703" width="9.140625" style="4"/>
    <col min="8704" max="8704" width="1.7109375" style="4" customWidth="1"/>
    <col min="8705" max="8708" width="2.7109375" style="4" customWidth="1"/>
    <col min="8709" max="8709" width="16.5703125" style="4" customWidth="1"/>
    <col min="8710" max="8710" width="1.7109375" style="4" customWidth="1"/>
    <col min="8711" max="8715" width="20.28515625" style="4" customWidth="1"/>
    <col min="8716" max="8716" width="19.7109375" style="4" customWidth="1"/>
    <col min="8717" max="8959" width="9.140625" style="4"/>
    <col min="8960" max="8960" width="1.7109375" style="4" customWidth="1"/>
    <col min="8961" max="8964" width="2.7109375" style="4" customWidth="1"/>
    <col min="8965" max="8965" width="16.5703125" style="4" customWidth="1"/>
    <col min="8966" max="8966" width="1.7109375" style="4" customWidth="1"/>
    <col min="8967" max="8971" width="20.28515625" style="4" customWidth="1"/>
    <col min="8972" max="8972" width="19.7109375" style="4" customWidth="1"/>
    <col min="8973" max="9215" width="9.140625" style="4"/>
    <col min="9216" max="9216" width="1.7109375" style="4" customWidth="1"/>
    <col min="9217" max="9220" width="2.7109375" style="4" customWidth="1"/>
    <col min="9221" max="9221" width="16.5703125" style="4" customWidth="1"/>
    <col min="9222" max="9222" width="1.7109375" style="4" customWidth="1"/>
    <col min="9223" max="9227" width="20.28515625" style="4" customWidth="1"/>
    <col min="9228" max="9228" width="19.7109375" style="4" customWidth="1"/>
    <col min="9229" max="9471" width="9.140625" style="4"/>
    <col min="9472" max="9472" width="1.7109375" style="4" customWidth="1"/>
    <col min="9473" max="9476" width="2.7109375" style="4" customWidth="1"/>
    <col min="9477" max="9477" width="16.5703125" style="4" customWidth="1"/>
    <col min="9478" max="9478" width="1.7109375" style="4" customWidth="1"/>
    <col min="9479" max="9483" width="20.28515625" style="4" customWidth="1"/>
    <col min="9484" max="9484" width="19.7109375" style="4" customWidth="1"/>
    <col min="9485" max="9727" width="9.140625" style="4"/>
    <col min="9728" max="9728" width="1.7109375" style="4" customWidth="1"/>
    <col min="9729" max="9732" width="2.7109375" style="4" customWidth="1"/>
    <col min="9733" max="9733" width="16.5703125" style="4" customWidth="1"/>
    <col min="9734" max="9734" width="1.7109375" style="4" customWidth="1"/>
    <col min="9735" max="9739" width="20.28515625" style="4" customWidth="1"/>
    <col min="9740" max="9740" width="19.7109375" style="4" customWidth="1"/>
    <col min="9741" max="9983" width="9.140625" style="4"/>
    <col min="9984" max="9984" width="1.7109375" style="4" customWidth="1"/>
    <col min="9985" max="9988" width="2.7109375" style="4" customWidth="1"/>
    <col min="9989" max="9989" width="16.5703125" style="4" customWidth="1"/>
    <col min="9990" max="9990" width="1.7109375" style="4" customWidth="1"/>
    <col min="9991" max="9995" width="20.28515625" style="4" customWidth="1"/>
    <col min="9996" max="9996" width="19.7109375" style="4" customWidth="1"/>
    <col min="9997" max="10239" width="9.140625" style="4"/>
    <col min="10240" max="10240" width="1.7109375" style="4" customWidth="1"/>
    <col min="10241" max="10244" width="2.7109375" style="4" customWidth="1"/>
    <col min="10245" max="10245" width="16.5703125" style="4" customWidth="1"/>
    <col min="10246" max="10246" width="1.7109375" style="4" customWidth="1"/>
    <col min="10247" max="10251" width="20.28515625" style="4" customWidth="1"/>
    <col min="10252" max="10252" width="19.7109375" style="4" customWidth="1"/>
    <col min="10253" max="10495" width="9.140625" style="4"/>
    <col min="10496" max="10496" width="1.7109375" style="4" customWidth="1"/>
    <col min="10497" max="10500" width="2.7109375" style="4" customWidth="1"/>
    <col min="10501" max="10501" width="16.5703125" style="4" customWidth="1"/>
    <col min="10502" max="10502" width="1.7109375" style="4" customWidth="1"/>
    <col min="10503" max="10507" width="20.28515625" style="4" customWidth="1"/>
    <col min="10508" max="10508" width="19.7109375" style="4" customWidth="1"/>
    <col min="10509" max="10751" width="9.140625" style="4"/>
    <col min="10752" max="10752" width="1.7109375" style="4" customWidth="1"/>
    <col min="10753" max="10756" width="2.7109375" style="4" customWidth="1"/>
    <col min="10757" max="10757" width="16.5703125" style="4" customWidth="1"/>
    <col min="10758" max="10758" width="1.7109375" style="4" customWidth="1"/>
    <col min="10759" max="10763" width="20.28515625" style="4" customWidth="1"/>
    <col min="10764" max="10764" width="19.7109375" style="4" customWidth="1"/>
    <col min="10765" max="11007" width="9.140625" style="4"/>
    <col min="11008" max="11008" width="1.7109375" style="4" customWidth="1"/>
    <col min="11009" max="11012" width="2.7109375" style="4" customWidth="1"/>
    <col min="11013" max="11013" width="16.5703125" style="4" customWidth="1"/>
    <col min="11014" max="11014" width="1.7109375" style="4" customWidth="1"/>
    <col min="11015" max="11019" width="20.28515625" style="4" customWidth="1"/>
    <col min="11020" max="11020" width="19.7109375" style="4" customWidth="1"/>
    <col min="11021" max="11263" width="9.140625" style="4"/>
    <col min="11264" max="11264" width="1.7109375" style="4" customWidth="1"/>
    <col min="11265" max="11268" width="2.7109375" style="4" customWidth="1"/>
    <col min="11269" max="11269" width="16.5703125" style="4" customWidth="1"/>
    <col min="11270" max="11270" width="1.7109375" style="4" customWidth="1"/>
    <col min="11271" max="11275" width="20.28515625" style="4" customWidth="1"/>
    <col min="11276" max="11276" width="19.7109375" style="4" customWidth="1"/>
    <col min="11277" max="11519" width="9.140625" style="4"/>
    <col min="11520" max="11520" width="1.7109375" style="4" customWidth="1"/>
    <col min="11521" max="11524" width="2.7109375" style="4" customWidth="1"/>
    <col min="11525" max="11525" width="16.5703125" style="4" customWidth="1"/>
    <col min="11526" max="11526" width="1.7109375" style="4" customWidth="1"/>
    <col min="11527" max="11531" width="20.28515625" style="4" customWidth="1"/>
    <col min="11532" max="11532" width="19.7109375" style="4" customWidth="1"/>
    <col min="11533" max="11775" width="9.140625" style="4"/>
    <col min="11776" max="11776" width="1.7109375" style="4" customWidth="1"/>
    <col min="11777" max="11780" width="2.7109375" style="4" customWidth="1"/>
    <col min="11781" max="11781" width="16.5703125" style="4" customWidth="1"/>
    <col min="11782" max="11782" width="1.7109375" style="4" customWidth="1"/>
    <col min="11783" max="11787" width="20.28515625" style="4" customWidth="1"/>
    <col min="11788" max="11788" width="19.7109375" style="4" customWidth="1"/>
    <col min="11789" max="12031" width="9.140625" style="4"/>
    <col min="12032" max="12032" width="1.7109375" style="4" customWidth="1"/>
    <col min="12033" max="12036" width="2.7109375" style="4" customWidth="1"/>
    <col min="12037" max="12037" width="16.5703125" style="4" customWidth="1"/>
    <col min="12038" max="12038" width="1.7109375" style="4" customWidth="1"/>
    <col min="12039" max="12043" width="20.28515625" style="4" customWidth="1"/>
    <col min="12044" max="12044" width="19.7109375" style="4" customWidth="1"/>
    <col min="12045" max="12287" width="9.140625" style="4"/>
    <col min="12288" max="12288" width="1.7109375" style="4" customWidth="1"/>
    <col min="12289" max="12292" width="2.7109375" style="4" customWidth="1"/>
    <col min="12293" max="12293" width="16.5703125" style="4" customWidth="1"/>
    <col min="12294" max="12294" width="1.7109375" style="4" customWidth="1"/>
    <col min="12295" max="12299" width="20.28515625" style="4" customWidth="1"/>
    <col min="12300" max="12300" width="19.7109375" style="4" customWidth="1"/>
    <col min="12301" max="12543" width="9.140625" style="4"/>
    <col min="12544" max="12544" width="1.7109375" style="4" customWidth="1"/>
    <col min="12545" max="12548" width="2.7109375" style="4" customWidth="1"/>
    <col min="12549" max="12549" width="16.5703125" style="4" customWidth="1"/>
    <col min="12550" max="12550" width="1.7109375" style="4" customWidth="1"/>
    <col min="12551" max="12555" width="20.28515625" style="4" customWidth="1"/>
    <col min="12556" max="12556" width="19.7109375" style="4" customWidth="1"/>
    <col min="12557" max="12799" width="9.140625" style="4"/>
    <col min="12800" max="12800" width="1.7109375" style="4" customWidth="1"/>
    <col min="12801" max="12804" width="2.7109375" style="4" customWidth="1"/>
    <col min="12805" max="12805" width="16.5703125" style="4" customWidth="1"/>
    <col min="12806" max="12806" width="1.7109375" style="4" customWidth="1"/>
    <col min="12807" max="12811" width="20.28515625" style="4" customWidth="1"/>
    <col min="12812" max="12812" width="19.7109375" style="4" customWidth="1"/>
    <col min="12813" max="13055" width="9.140625" style="4"/>
    <col min="13056" max="13056" width="1.7109375" style="4" customWidth="1"/>
    <col min="13057" max="13060" width="2.7109375" style="4" customWidth="1"/>
    <col min="13061" max="13061" width="16.5703125" style="4" customWidth="1"/>
    <col min="13062" max="13062" width="1.7109375" style="4" customWidth="1"/>
    <col min="13063" max="13067" width="20.28515625" style="4" customWidth="1"/>
    <col min="13068" max="13068" width="19.7109375" style="4" customWidth="1"/>
    <col min="13069" max="13311" width="9.140625" style="4"/>
    <col min="13312" max="13312" width="1.7109375" style="4" customWidth="1"/>
    <col min="13313" max="13316" width="2.7109375" style="4" customWidth="1"/>
    <col min="13317" max="13317" width="16.5703125" style="4" customWidth="1"/>
    <col min="13318" max="13318" width="1.7109375" style="4" customWidth="1"/>
    <col min="13319" max="13323" width="20.28515625" style="4" customWidth="1"/>
    <col min="13324" max="13324" width="19.7109375" style="4" customWidth="1"/>
    <col min="13325" max="13567" width="9.140625" style="4"/>
    <col min="13568" max="13568" width="1.7109375" style="4" customWidth="1"/>
    <col min="13569" max="13572" width="2.7109375" style="4" customWidth="1"/>
    <col min="13573" max="13573" width="16.5703125" style="4" customWidth="1"/>
    <col min="13574" max="13574" width="1.7109375" style="4" customWidth="1"/>
    <col min="13575" max="13579" width="20.28515625" style="4" customWidth="1"/>
    <col min="13580" max="13580" width="19.7109375" style="4" customWidth="1"/>
    <col min="13581" max="13823" width="9.140625" style="4"/>
    <col min="13824" max="13824" width="1.7109375" style="4" customWidth="1"/>
    <col min="13825" max="13828" width="2.7109375" style="4" customWidth="1"/>
    <col min="13829" max="13829" width="16.5703125" style="4" customWidth="1"/>
    <col min="13830" max="13830" width="1.7109375" style="4" customWidth="1"/>
    <col min="13831" max="13835" width="20.28515625" style="4" customWidth="1"/>
    <col min="13836" max="13836" width="19.7109375" style="4" customWidth="1"/>
    <col min="13837" max="14079" width="9.140625" style="4"/>
    <col min="14080" max="14080" width="1.7109375" style="4" customWidth="1"/>
    <col min="14081" max="14084" width="2.7109375" style="4" customWidth="1"/>
    <col min="14085" max="14085" width="16.5703125" style="4" customWidth="1"/>
    <col min="14086" max="14086" width="1.7109375" style="4" customWidth="1"/>
    <col min="14087" max="14091" width="20.28515625" style="4" customWidth="1"/>
    <col min="14092" max="14092" width="19.7109375" style="4" customWidth="1"/>
    <col min="14093" max="14335" width="9.140625" style="4"/>
    <col min="14336" max="14336" width="1.7109375" style="4" customWidth="1"/>
    <col min="14337" max="14340" width="2.7109375" style="4" customWidth="1"/>
    <col min="14341" max="14341" width="16.5703125" style="4" customWidth="1"/>
    <col min="14342" max="14342" width="1.7109375" style="4" customWidth="1"/>
    <col min="14343" max="14347" width="20.28515625" style="4" customWidth="1"/>
    <col min="14348" max="14348" width="19.7109375" style="4" customWidth="1"/>
    <col min="14349" max="14591" width="9.140625" style="4"/>
    <col min="14592" max="14592" width="1.7109375" style="4" customWidth="1"/>
    <col min="14593" max="14596" width="2.7109375" style="4" customWidth="1"/>
    <col min="14597" max="14597" width="16.5703125" style="4" customWidth="1"/>
    <col min="14598" max="14598" width="1.7109375" style="4" customWidth="1"/>
    <col min="14599" max="14603" width="20.28515625" style="4" customWidth="1"/>
    <col min="14604" max="14604" width="19.7109375" style="4" customWidth="1"/>
    <col min="14605" max="14847" width="9.140625" style="4"/>
    <col min="14848" max="14848" width="1.7109375" style="4" customWidth="1"/>
    <col min="14849" max="14852" width="2.7109375" style="4" customWidth="1"/>
    <col min="14853" max="14853" width="16.5703125" style="4" customWidth="1"/>
    <col min="14854" max="14854" width="1.7109375" style="4" customWidth="1"/>
    <col min="14855" max="14859" width="20.28515625" style="4" customWidth="1"/>
    <col min="14860" max="14860" width="19.7109375" style="4" customWidth="1"/>
    <col min="14861" max="15103" width="9.140625" style="4"/>
    <col min="15104" max="15104" width="1.7109375" style="4" customWidth="1"/>
    <col min="15105" max="15108" width="2.7109375" style="4" customWidth="1"/>
    <col min="15109" max="15109" width="16.5703125" style="4" customWidth="1"/>
    <col min="15110" max="15110" width="1.7109375" style="4" customWidth="1"/>
    <col min="15111" max="15115" width="20.28515625" style="4" customWidth="1"/>
    <col min="15116" max="15116" width="19.7109375" style="4" customWidth="1"/>
    <col min="15117" max="15359" width="9.140625" style="4"/>
    <col min="15360" max="15360" width="1.7109375" style="4" customWidth="1"/>
    <col min="15361" max="15364" width="2.7109375" style="4" customWidth="1"/>
    <col min="15365" max="15365" width="16.5703125" style="4" customWidth="1"/>
    <col min="15366" max="15366" width="1.7109375" style="4" customWidth="1"/>
    <col min="15367" max="15371" width="20.28515625" style="4" customWidth="1"/>
    <col min="15372" max="15372" width="19.7109375" style="4" customWidth="1"/>
    <col min="15373" max="15615" width="9.140625" style="4"/>
    <col min="15616" max="15616" width="1.7109375" style="4" customWidth="1"/>
    <col min="15617" max="15620" width="2.7109375" style="4" customWidth="1"/>
    <col min="15621" max="15621" width="16.5703125" style="4" customWidth="1"/>
    <col min="15622" max="15622" width="1.7109375" style="4" customWidth="1"/>
    <col min="15623" max="15627" width="20.28515625" style="4" customWidth="1"/>
    <col min="15628" max="15628" width="19.7109375" style="4" customWidth="1"/>
    <col min="15629" max="15871" width="9.140625" style="4"/>
    <col min="15872" max="15872" width="1.7109375" style="4" customWidth="1"/>
    <col min="15873" max="15876" width="2.7109375" style="4" customWidth="1"/>
    <col min="15877" max="15877" width="16.5703125" style="4" customWidth="1"/>
    <col min="15878" max="15878" width="1.7109375" style="4" customWidth="1"/>
    <col min="15879" max="15883" width="20.28515625" style="4" customWidth="1"/>
    <col min="15884" max="15884" width="19.7109375" style="4" customWidth="1"/>
    <col min="15885" max="16127" width="9.140625" style="4"/>
    <col min="16128" max="16128" width="1.7109375" style="4" customWidth="1"/>
    <col min="16129" max="16132" width="2.7109375" style="4" customWidth="1"/>
    <col min="16133" max="16133" width="16.5703125" style="4" customWidth="1"/>
    <col min="16134" max="16134" width="1.7109375" style="4" customWidth="1"/>
    <col min="16135" max="16139" width="20.28515625" style="4" customWidth="1"/>
    <col min="16140" max="16140" width="19.7109375" style="4" customWidth="1"/>
    <col min="16141" max="16384" width="9.140625" style="4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.5" customHeight="1" thickBot="1" x14ac:dyDescent="0.2">
      <c r="F3" s="7"/>
      <c r="G3" s="7"/>
    </row>
    <row r="4" spans="1:12" ht="14.25" customHeight="1" x14ac:dyDescent="0.15">
      <c r="A4" s="8"/>
      <c r="B4" s="9" t="s">
        <v>2</v>
      </c>
      <c r="C4" s="10"/>
      <c r="D4" s="10"/>
      <c r="E4" s="10"/>
      <c r="F4" s="10"/>
      <c r="G4" s="11"/>
      <c r="H4" s="12" t="s">
        <v>3</v>
      </c>
      <c r="I4" s="12" t="s">
        <v>4</v>
      </c>
      <c r="J4" s="12" t="s">
        <v>5</v>
      </c>
      <c r="K4" s="12" t="s">
        <v>6</v>
      </c>
      <c r="L4" s="13" t="s">
        <v>7</v>
      </c>
    </row>
    <row r="5" spans="1:12" ht="14.25" customHeight="1" x14ac:dyDescent="0.15">
      <c r="A5" s="14"/>
      <c r="B5" s="15"/>
      <c r="C5" s="15"/>
      <c r="D5" s="15"/>
      <c r="E5" s="15"/>
      <c r="F5" s="15"/>
      <c r="G5" s="16"/>
      <c r="H5" s="17"/>
      <c r="I5" s="17"/>
      <c r="J5" s="17"/>
      <c r="K5" s="17"/>
      <c r="L5" s="18"/>
    </row>
    <row r="6" spans="1:12" ht="6.95" customHeight="1" x14ac:dyDescent="0.15">
      <c r="A6" s="19"/>
      <c r="B6" s="20"/>
      <c r="C6" s="20"/>
      <c r="D6" s="20"/>
      <c r="E6" s="20"/>
      <c r="F6" s="20"/>
      <c r="G6" s="21"/>
      <c r="H6" s="22"/>
      <c r="I6" s="23"/>
      <c r="J6" s="23"/>
      <c r="K6" s="23"/>
      <c r="L6" s="23"/>
    </row>
    <row r="7" spans="1:12" ht="16.5" customHeight="1" x14ac:dyDescent="0.15">
      <c r="A7" s="19"/>
      <c r="B7" s="24" t="s">
        <v>8</v>
      </c>
      <c r="C7" s="24"/>
      <c r="D7" s="24"/>
      <c r="E7" s="24"/>
      <c r="F7" s="24"/>
      <c r="G7" s="25"/>
      <c r="H7" s="26">
        <v>89069133</v>
      </c>
      <c r="I7" s="27">
        <v>91723396</v>
      </c>
      <c r="J7" s="27">
        <v>89167575</v>
      </c>
      <c r="K7" s="27">
        <v>90416744</v>
      </c>
      <c r="L7" s="28">
        <v>-1.38</v>
      </c>
    </row>
    <row r="8" spans="1:12" ht="16.5" customHeight="1" x14ac:dyDescent="0.15">
      <c r="A8" s="19"/>
      <c r="B8" s="29"/>
      <c r="C8" s="29"/>
      <c r="D8" s="29"/>
      <c r="E8" s="29"/>
      <c r="F8" s="29"/>
      <c r="G8" s="21"/>
      <c r="H8" s="26"/>
      <c r="I8" s="27"/>
      <c r="J8" s="27"/>
      <c r="K8" s="30"/>
      <c r="L8" s="28"/>
    </row>
    <row r="9" spans="1:12" ht="16.5" customHeight="1" x14ac:dyDescent="0.15">
      <c r="A9" s="19"/>
      <c r="B9" s="24" t="s">
        <v>9</v>
      </c>
      <c r="C9" s="24"/>
      <c r="D9" s="24"/>
      <c r="E9" s="24"/>
      <c r="F9" s="24"/>
      <c r="G9" s="25"/>
      <c r="H9" s="26">
        <v>89944072</v>
      </c>
      <c r="I9" s="27">
        <v>92044363</v>
      </c>
      <c r="J9" s="27">
        <v>89959126</v>
      </c>
      <c r="K9" s="27">
        <v>89167575</v>
      </c>
      <c r="L9" s="28">
        <v>0.89</v>
      </c>
    </row>
    <row r="10" spans="1:12" ht="16.5" customHeight="1" x14ac:dyDescent="0.15">
      <c r="A10" s="19"/>
      <c r="B10" s="29"/>
      <c r="C10" s="29"/>
      <c r="D10" s="29"/>
      <c r="E10" s="29"/>
      <c r="F10" s="29"/>
      <c r="G10" s="21"/>
      <c r="H10" s="31"/>
      <c r="I10" s="32"/>
      <c r="J10" s="32"/>
      <c r="K10" s="33"/>
      <c r="L10" s="28"/>
    </row>
    <row r="11" spans="1:12" ht="16.5" customHeight="1" x14ac:dyDescent="0.15">
      <c r="A11" s="19"/>
      <c r="B11" s="24" t="s">
        <v>10</v>
      </c>
      <c r="C11" s="24"/>
      <c r="D11" s="24"/>
      <c r="E11" s="24"/>
      <c r="F11" s="24"/>
      <c r="G11" s="25"/>
      <c r="H11" s="26">
        <v>89859046</v>
      </c>
      <c r="I11" s="27">
        <v>92198581</v>
      </c>
      <c r="J11" s="27">
        <v>90602914</v>
      </c>
      <c r="K11" s="27">
        <v>89959126</v>
      </c>
      <c r="L11" s="28">
        <v>0.72</v>
      </c>
    </row>
    <row r="12" spans="1:12" ht="16.5" customHeight="1" x14ac:dyDescent="0.15">
      <c r="A12" s="19"/>
      <c r="B12" s="34"/>
      <c r="C12" s="34"/>
      <c r="D12" s="34"/>
      <c r="E12" s="34"/>
      <c r="F12" s="34"/>
      <c r="G12" s="25"/>
      <c r="H12" s="26"/>
      <c r="I12" s="27"/>
      <c r="J12" s="27"/>
      <c r="K12" s="27"/>
      <c r="L12" s="28"/>
    </row>
    <row r="13" spans="1:12" ht="16.5" customHeight="1" x14ac:dyDescent="0.15">
      <c r="A13" s="19"/>
      <c r="B13" s="24" t="s">
        <v>11</v>
      </c>
      <c r="C13" s="24"/>
      <c r="D13" s="24"/>
      <c r="E13" s="24"/>
      <c r="F13" s="24"/>
      <c r="G13" s="25"/>
      <c r="H13" s="35">
        <v>91220018</v>
      </c>
      <c r="I13" s="30">
        <v>92871433</v>
      </c>
      <c r="J13" s="30">
        <v>91630705</v>
      </c>
      <c r="K13" s="30">
        <v>90602914</v>
      </c>
      <c r="L13" s="28">
        <v>1.1299999999999999</v>
      </c>
    </row>
    <row r="14" spans="1:12" ht="16.5" customHeight="1" x14ac:dyDescent="0.15">
      <c r="A14" s="19"/>
      <c r="B14" s="29"/>
      <c r="C14" s="29"/>
      <c r="D14" s="29"/>
      <c r="E14" s="29"/>
      <c r="F14" s="29"/>
      <c r="G14" s="25"/>
      <c r="H14" s="35"/>
      <c r="I14" s="30"/>
      <c r="J14" s="30"/>
      <c r="K14" s="30"/>
      <c r="L14" s="36"/>
    </row>
    <row r="15" spans="1:12" ht="16.5" customHeight="1" x14ac:dyDescent="0.15">
      <c r="A15" s="19"/>
      <c r="B15" s="24" t="s">
        <v>12</v>
      </c>
      <c r="C15" s="24"/>
      <c r="D15" s="24"/>
      <c r="E15" s="24"/>
      <c r="F15" s="24"/>
      <c r="G15" s="25"/>
      <c r="H15" s="35">
        <f>SUM(H17:H18)</f>
        <v>91226241</v>
      </c>
      <c r="I15" s="30">
        <f>SUM(I17:I18)</f>
        <v>91947454</v>
      </c>
      <c r="J15" s="30">
        <f>SUM(J17:J18)</f>
        <v>90751232</v>
      </c>
      <c r="K15" s="30">
        <f>SUM(K17:K18)</f>
        <v>91630705</v>
      </c>
      <c r="L15" s="28">
        <f>IFERROR((J15/K15-1)*100,"-")</f>
        <v>-0.95980162981393891</v>
      </c>
    </row>
    <row r="16" spans="1:12" ht="16.5" customHeight="1" x14ac:dyDescent="0.15">
      <c r="A16" s="19"/>
      <c r="B16" s="29"/>
      <c r="C16" s="29"/>
      <c r="D16" s="29"/>
      <c r="E16" s="29"/>
      <c r="F16" s="29"/>
      <c r="G16" s="21"/>
      <c r="H16" s="35"/>
      <c r="I16" s="30"/>
      <c r="J16" s="30"/>
      <c r="K16" s="30"/>
      <c r="L16" s="36"/>
    </row>
    <row r="17" spans="1:12" ht="16.5" customHeight="1" x14ac:dyDescent="0.15">
      <c r="A17" s="19"/>
      <c r="B17" s="37"/>
      <c r="C17" s="24" t="s">
        <v>13</v>
      </c>
      <c r="D17" s="38"/>
      <c r="E17" s="38"/>
      <c r="F17" s="39"/>
      <c r="G17" s="25"/>
      <c r="H17" s="26">
        <f t="shared" ref="H17:K18" si="0">H23+H27+H31+H35+H39+H43+H47+H51</f>
        <v>90892440</v>
      </c>
      <c r="I17" s="27">
        <f t="shared" si="0"/>
        <v>90847971</v>
      </c>
      <c r="J17" s="27">
        <f t="shared" si="0"/>
        <v>90261004</v>
      </c>
      <c r="K17" s="27">
        <f t="shared" si="0"/>
        <v>91168278</v>
      </c>
      <c r="L17" s="28">
        <f>IFERROR((J17/K17-1)*100,"-")</f>
        <v>-0.99516412934771425</v>
      </c>
    </row>
    <row r="18" spans="1:12" ht="16.5" customHeight="1" x14ac:dyDescent="0.15">
      <c r="A18" s="19"/>
      <c r="B18" s="37"/>
      <c r="C18" s="24" t="s">
        <v>14</v>
      </c>
      <c r="D18" s="38"/>
      <c r="E18" s="38"/>
      <c r="F18" s="39"/>
      <c r="G18" s="25"/>
      <c r="H18" s="26">
        <f t="shared" si="0"/>
        <v>333801</v>
      </c>
      <c r="I18" s="27">
        <f t="shared" si="0"/>
        <v>1099483</v>
      </c>
      <c r="J18" s="27">
        <f t="shared" si="0"/>
        <v>490228</v>
      </c>
      <c r="K18" s="27">
        <f t="shared" si="0"/>
        <v>462427</v>
      </c>
      <c r="L18" s="28">
        <f>IFERROR((J18/K18-1)*100,"-")</f>
        <v>6.0119759443112208</v>
      </c>
    </row>
    <row r="19" spans="1:12" ht="16.5" customHeight="1" x14ac:dyDescent="0.15">
      <c r="A19" s="19"/>
      <c r="B19" s="29"/>
      <c r="C19" s="29"/>
      <c r="D19" s="29"/>
      <c r="E19" s="29"/>
      <c r="F19" s="29"/>
      <c r="G19" s="21"/>
      <c r="H19" s="35"/>
      <c r="I19" s="30"/>
      <c r="J19" s="30"/>
      <c r="K19" s="30"/>
      <c r="L19" s="36"/>
    </row>
    <row r="20" spans="1:12" ht="16.5" customHeight="1" x14ac:dyDescent="0.15">
      <c r="A20" s="19"/>
      <c r="B20" s="29"/>
      <c r="C20" s="29"/>
      <c r="D20" s="29"/>
      <c r="E20" s="29"/>
      <c r="F20" s="29"/>
      <c r="G20" s="21"/>
      <c r="H20" s="35"/>
      <c r="I20" s="30"/>
      <c r="J20" s="30"/>
      <c r="K20" s="30"/>
      <c r="L20" s="36"/>
    </row>
    <row r="21" spans="1:12" ht="16.5" customHeight="1" x14ac:dyDescent="0.15">
      <c r="A21" s="19"/>
      <c r="B21" s="37"/>
      <c r="C21" s="37"/>
      <c r="D21" s="24" t="s">
        <v>15</v>
      </c>
      <c r="E21" s="38"/>
      <c r="F21" s="39"/>
      <c r="G21" s="25"/>
      <c r="H21" s="26">
        <f>H22+H26</f>
        <v>41799853</v>
      </c>
      <c r="I21" s="27">
        <f>I22+I26</f>
        <v>42049906</v>
      </c>
      <c r="J21" s="27">
        <f>J22+J26</f>
        <v>41204454</v>
      </c>
      <c r="K21" s="27">
        <f>K22+K26</f>
        <v>42355169</v>
      </c>
      <c r="L21" s="28">
        <f>IFERROR((J21/K21-1)*100,"-")</f>
        <v>-2.7168230635557178</v>
      </c>
    </row>
    <row r="22" spans="1:12" ht="16.5" customHeight="1" x14ac:dyDescent="0.15">
      <c r="A22" s="19"/>
      <c r="B22" s="37"/>
      <c r="C22" s="37"/>
      <c r="D22" s="37"/>
      <c r="E22" s="24" t="s">
        <v>16</v>
      </c>
      <c r="F22" s="39"/>
      <c r="G22" s="25"/>
      <c r="H22" s="26">
        <f>SUM(H23:H24)</f>
        <v>36846650</v>
      </c>
      <c r="I22" s="27">
        <f>SUM(I23:I24)</f>
        <v>37731424</v>
      </c>
      <c r="J22" s="27">
        <f>SUM(J23:J24)</f>
        <v>36975558</v>
      </c>
      <c r="K22" s="27">
        <f>SUM(K23:K24)</f>
        <v>36738159</v>
      </c>
      <c r="L22" s="28">
        <f t="shared" ref="L22:L39" si="1">IFERROR((J22/K22-1)*100,"-")</f>
        <v>0.64619187913035336</v>
      </c>
    </row>
    <row r="23" spans="1:12" ht="16.5" customHeight="1" x14ac:dyDescent="0.15">
      <c r="A23" s="19"/>
      <c r="B23" s="37"/>
      <c r="C23" s="37"/>
      <c r="D23" s="37"/>
      <c r="E23" s="37"/>
      <c r="F23" s="34" t="s">
        <v>13</v>
      </c>
      <c r="G23" s="25"/>
      <c r="H23" s="26">
        <v>36626708</v>
      </c>
      <c r="I23" s="27">
        <v>37011394</v>
      </c>
      <c r="J23" s="27">
        <v>36688414</v>
      </c>
      <c r="K23" s="27">
        <v>36457790</v>
      </c>
      <c r="L23" s="28">
        <f t="shared" si="1"/>
        <v>0.63257811293553345</v>
      </c>
    </row>
    <row r="24" spans="1:12" ht="16.5" customHeight="1" x14ac:dyDescent="0.15">
      <c r="A24" s="19"/>
      <c r="B24" s="37"/>
      <c r="C24" s="37"/>
      <c r="D24" s="37"/>
      <c r="E24" s="37"/>
      <c r="F24" s="34" t="s">
        <v>14</v>
      </c>
      <c r="G24" s="25"/>
      <c r="H24" s="26">
        <v>219942</v>
      </c>
      <c r="I24" s="27">
        <v>720030</v>
      </c>
      <c r="J24" s="27">
        <v>287144</v>
      </c>
      <c r="K24" s="27">
        <v>280369</v>
      </c>
      <c r="L24" s="28">
        <f t="shared" si="1"/>
        <v>2.4164583102982196</v>
      </c>
    </row>
    <row r="25" spans="1:12" ht="16.5" customHeight="1" x14ac:dyDescent="0.15">
      <c r="A25" s="19"/>
      <c r="B25" s="29"/>
      <c r="C25" s="29"/>
      <c r="D25" s="29"/>
      <c r="E25" s="29"/>
      <c r="F25" s="29"/>
      <c r="G25" s="21"/>
      <c r="H25" s="35"/>
      <c r="I25" s="30"/>
      <c r="J25" s="30"/>
      <c r="K25" s="30"/>
      <c r="L25" s="36"/>
    </row>
    <row r="26" spans="1:12" ht="16.5" customHeight="1" x14ac:dyDescent="0.15">
      <c r="A26" s="19"/>
      <c r="B26" s="37"/>
      <c r="C26" s="37"/>
      <c r="D26" s="37"/>
      <c r="E26" s="24" t="s">
        <v>17</v>
      </c>
      <c r="F26" s="39"/>
      <c r="G26" s="25"/>
      <c r="H26" s="26">
        <f>SUM(H27:H28)</f>
        <v>4953203</v>
      </c>
      <c r="I26" s="27">
        <f>SUM(I27:I28)</f>
        <v>4318482</v>
      </c>
      <c r="J26" s="27">
        <f>SUM(J27:J28)</f>
        <v>4228896</v>
      </c>
      <c r="K26" s="27">
        <f>SUM(K27:K28)</f>
        <v>5617010</v>
      </c>
      <c r="L26" s="28">
        <f t="shared" si="1"/>
        <v>-24.712685218648357</v>
      </c>
    </row>
    <row r="27" spans="1:12" ht="16.5" customHeight="1" x14ac:dyDescent="0.15">
      <c r="A27" s="19" t="s">
        <v>18</v>
      </c>
      <c r="B27" s="37"/>
      <c r="C27" s="37"/>
      <c r="D27" s="37"/>
      <c r="E27" s="37"/>
      <c r="F27" s="34" t="s">
        <v>13</v>
      </c>
      <c r="G27" s="25"/>
      <c r="H27" s="26">
        <v>4944819</v>
      </c>
      <c r="I27" s="27">
        <v>4286339</v>
      </c>
      <c r="J27" s="27">
        <v>4215938</v>
      </c>
      <c r="K27" s="27">
        <v>5603913</v>
      </c>
      <c r="L27" s="28">
        <f t="shared" si="1"/>
        <v>-24.767961244223457</v>
      </c>
    </row>
    <row r="28" spans="1:12" ht="16.5" customHeight="1" x14ac:dyDescent="0.15">
      <c r="A28" s="19"/>
      <c r="B28" s="37"/>
      <c r="C28" s="37"/>
      <c r="D28" s="37"/>
      <c r="E28" s="37"/>
      <c r="F28" s="34" t="s">
        <v>14</v>
      </c>
      <c r="G28" s="25"/>
      <c r="H28" s="26">
        <v>8384</v>
      </c>
      <c r="I28" s="27">
        <v>32143</v>
      </c>
      <c r="J28" s="27">
        <v>12958</v>
      </c>
      <c r="K28" s="27">
        <v>13097</v>
      </c>
      <c r="L28" s="28">
        <f t="shared" si="1"/>
        <v>-1.0613117507826231</v>
      </c>
    </row>
    <row r="29" spans="1:12" ht="16.5" customHeight="1" x14ac:dyDescent="0.15">
      <c r="A29" s="19"/>
      <c r="B29" s="29"/>
      <c r="C29" s="29"/>
      <c r="D29" s="29"/>
      <c r="E29" s="29"/>
      <c r="F29" s="29"/>
      <c r="G29" s="21"/>
      <c r="H29" s="35"/>
      <c r="I29" s="30"/>
      <c r="J29" s="30"/>
      <c r="K29" s="30"/>
      <c r="L29" s="36"/>
    </row>
    <row r="30" spans="1:12" ht="16.5" customHeight="1" x14ac:dyDescent="0.15">
      <c r="A30" s="19"/>
      <c r="B30" s="37"/>
      <c r="C30" s="37"/>
      <c r="D30" s="24" t="s">
        <v>19</v>
      </c>
      <c r="E30" s="38"/>
      <c r="F30" s="39"/>
      <c r="G30" s="25"/>
      <c r="H30" s="26">
        <f>SUM(H31:H32)</f>
        <v>36331755</v>
      </c>
      <c r="I30" s="27">
        <f>SUM(I31:I32)</f>
        <v>36675005</v>
      </c>
      <c r="J30" s="27">
        <f>SUM(J31:J32)</f>
        <v>36420595</v>
      </c>
      <c r="K30" s="27">
        <f>SUM(K31:K32)</f>
        <v>36149531</v>
      </c>
      <c r="L30" s="28">
        <f t="shared" si="1"/>
        <v>0.74984098687200795</v>
      </c>
    </row>
    <row r="31" spans="1:12" ht="16.5" customHeight="1" x14ac:dyDescent="0.15">
      <c r="A31" s="19"/>
      <c r="B31" s="37"/>
      <c r="C31" s="37"/>
      <c r="D31" s="37"/>
      <c r="E31" s="24" t="s">
        <v>13</v>
      </c>
      <c r="F31" s="39"/>
      <c r="G31" s="25"/>
      <c r="H31" s="26">
        <v>36251511</v>
      </c>
      <c r="I31" s="27">
        <v>36405836</v>
      </c>
      <c r="J31" s="27">
        <v>36268846</v>
      </c>
      <c r="K31" s="27">
        <v>36014786</v>
      </c>
      <c r="L31" s="28">
        <f t="shared" si="1"/>
        <v>0.70543248542418446</v>
      </c>
    </row>
    <row r="32" spans="1:12" ht="16.5" customHeight="1" x14ac:dyDescent="0.15">
      <c r="A32" s="19"/>
      <c r="B32" s="37"/>
      <c r="C32" s="37"/>
      <c r="D32" s="37"/>
      <c r="E32" s="24" t="s">
        <v>14</v>
      </c>
      <c r="F32" s="39"/>
      <c r="G32" s="25"/>
      <c r="H32" s="26">
        <v>80244</v>
      </c>
      <c r="I32" s="27">
        <v>269169</v>
      </c>
      <c r="J32" s="27">
        <v>151749</v>
      </c>
      <c r="K32" s="27">
        <v>134745</v>
      </c>
      <c r="L32" s="28">
        <f t="shared" si="1"/>
        <v>12.619392185238777</v>
      </c>
    </row>
    <row r="33" spans="1:12" ht="16.5" customHeight="1" x14ac:dyDescent="0.15">
      <c r="A33" s="19"/>
      <c r="B33" s="29"/>
      <c r="C33" s="29"/>
      <c r="D33" s="29"/>
      <c r="E33" s="29"/>
      <c r="F33" s="29"/>
      <c r="G33" s="21"/>
      <c r="H33" s="35"/>
      <c r="I33" s="30"/>
      <c r="J33" s="30"/>
      <c r="K33" s="30"/>
      <c r="L33" s="36"/>
    </row>
    <row r="34" spans="1:12" ht="16.5" customHeight="1" x14ac:dyDescent="0.15">
      <c r="A34" s="19"/>
      <c r="B34" s="37"/>
      <c r="C34" s="37"/>
      <c r="D34" s="24" t="s">
        <v>20</v>
      </c>
      <c r="E34" s="38"/>
      <c r="F34" s="39"/>
      <c r="G34" s="25"/>
      <c r="H34" s="26">
        <f>SUM(H35:H36)</f>
        <v>803684</v>
      </c>
      <c r="I34" s="27">
        <f>SUM(I35:I36)</f>
        <v>824150</v>
      </c>
      <c r="J34" s="27">
        <f>SUM(J35:J36)</f>
        <v>804224</v>
      </c>
      <c r="K34" s="27">
        <f>SUM(K35:K36)</f>
        <v>749458</v>
      </c>
      <c r="L34" s="28">
        <f t="shared" si="1"/>
        <v>7.3074141579648311</v>
      </c>
    </row>
    <row r="35" spans="1:12" ht="16.5" customHeight="1" x14ac:dyDescent="0.15">
      <c r="A35" s="19"/>
      <c r="B35" s="37"/>
      <c r="C35" s="37"/>
      <c r="D35" s="37"/>
      <c r="E35" s="24" t="s">
        <v>13</v>
      </c>
      <c r="F35" s="39"/>
      <c r="G35" s="25"/>
      <c r="H35" s="26">
        <v>796058</v>
      </c>
      <c r="I35" s="27">
        <v>801928</v>
      </c>
      <c r="J35" s="27">
        <v>796180</v>
      </c>
      <c r="K35" s="27">
        <v>742179</v>
      </c>
      <c r="L35" s="28">
        <f t="shared" si="1"/>
        <v>7.2760075399600277</v>
      </c>
    </row>
    <row r="36" spans="1:12" ht="16.5" customHeight="1" x14ac:dyDescent="0.15">
      <c r="A36" s="19"/>
      <c r="B36" s="37"/>
      <c r="C36" s="37"/>
      <c r="D36" s="37"/>
      <c r="E36" s="24" t="s">
        <v>14</v>
      </c>
      <c r="F36" s="39"/>
      <c r="G36" s="25"/>
      <c r="H36" s="26">
        <v>7626</v>
      </c>
      <c r="I36" s="27">
        <v>22222</v>
      </c>
      <c r="J36" s="27">
        <v>8044</v>
      </c>
      <c r="K36" s="27">
        <v>7279</v>
      </c>
      <c r="L36" s="28">
        <f t="shared" si="1"/>
        <v>10.509685396345647</v>
      </c>
    </row>
    <row r="37" spans="1:12" ht="16.5" customHeight="1" x14ac:dyDescent="0.15">
      <c r="A37" s="19"/>
      <c r="B37" s="29"/>
      <c r="C37" s="29"/>
      <c r="D37" s="29"/>
      <c r="E37" s="29"/>
      <c r="F37" s="29"/>
      <c r="G37" s="21"/>
      <c r="H37" s="35"/>
      <c r="I37" s="30"/>
      <c r="J37" s="30"/>
      <c r="K37" s="30"/>
      <c r="L37" s="28"/>
    </row>
    <row r="38" spans="1:12" ht="16.5" customHeight="1" x14ac:dyDescent="0.15">
      <c r="A38" s="19"/>
      <c r="B38" s="37"/>
      <c r="C38" s="37"/>
      <c r="D38" s="24" t="s">
        <v>21</v>
      </c>
      <c r="E38" s="38"/>
      <c r="F38" s="39"/>
      <c r="G38" s="25"/>
      <c r="H38" s="26">
        <f>SUM(H39:H40)</f>
        <v>3046679</v>
      </c>
      <c r="I38" s="27">
        <f>SUM(I39:I40)</f>
        <v>3118445</v>
      </c>
      <c r="J38" s="27">
        <f>SUM(J39:J40)</f>
        <v>3118445</v>
      </c>
      <c r="K38" s="27">
        <f>SUM(K39:K40)</f>
        <v>3202880</v>
      </c>
      <c r="L38" s="28">
        <f t="shared" si="1"/>
        <v>-2.6362211509641353</v>
      </c>
    </row>
    <row r="39" spans="1:12" ht="16.5" customHeight="1" x14ac:dyDescent="0.15">
      <c r="A39" s="19"/>
      <c r="B39" s="37"/>
      <c r="C39" s="37"/>
      <c r="D39" s="37"/>
      <c r="E39" s="24" t="s">
        <v>13</v>
      </c>
      <c r="F39" s="39"/>
      <c r="G39" s="25"/>
      <c r="H39" s="26">
        <v>3046679</v>
      </c>
      <c r="I39" s="27">
        <v>3118445</v>
      </c>
      <c r="J39" s="27">
        <v>3118445</v>
      </c>
      <c r="K39" s="27">
        <v>3202880</v>
      </c>
      <c r="L39" s="28">
        <f t="shared" si="1"/>
        <v>-2.6362211509641353</v>
      </c>
    </row>
    <row r="40" spans="1:12" ht="16.5" customHeight="1" x14ac:dyDescent="0.15">
      <c r="A40" s="19"/>
      <c r="B40" s="37"/>
      <c r="C40" s="37"/>
      <c r="D40" s="37"/>
      <c r="E40" s="24" t="s">
        <v>14</v>
      </c>
      <c r="F40" s="39"/>
      <c r="G40" s="25"/>
      <c r="H40" s="31">
        <v>0</v>
      </c>
      <c r="I40" s="32">
        <v>0</v>
      </c>
      <c r="J40" s="32">
        <v>0</v>
      </c>
      <c r="K40" s="32">
        <v>0</v>
      </c>
      <c r="L40" s="32">
        <v>0</v>
      </c>
    </row>
    <row r="41" spans="1:12" ht="16.5" customHeight="1" x14ac:dyDescent="0.15">
      <c r="A41" s="19"/>
      <c r="B41" s="29"/>
      <c r="C41" s="29"/>
      <c r="D41" s="29"/>
      <c r="E41" s="29"/>
      <c r="F41" s="29"/>
      <c r="G41" s="21"/>
      <c r="H41" s="40"/>
      <c r="I41" s="33"/>
      <c r="J41" s="33"/>
      <c r="K41" s="33"/>
      <c r="L41" s="33"/>
    </row>
    <row r="42" spans="1:12" ht="16.5" customHeight="1" x14ac:dyDescent="0.15">
      <c r="A42" s="19"/>
      <c r="B42" s="37"/>
      <c r="C42" s="37"/>
      <c r="D42" s="24" t="s">
        <v>22</v>
      </c>
      <c r="E42" s="38"/>
      <c r="F42" s="39"/>
      <c r="G42" s="25"/>
      <c r="H42" s="31">
        <f>SUM(H43:H44)</f>
        <v>1</v>
      </c>
      <c r="I42" s="32">
        <f>SUM(I43:I44)</f>
        <v>0</v>
      </c>
      <c r="J42" s="32">
        <f>SUM(J43:J44)</f>
        <v>0</v>
      </c>
      <c r="K42" s="32">
        <v>0</v>
      </c>
      <c r="L42" s="32">
        <v>0</v>
      </c>
    </row>
    <row r="43" spans="1:12" ht="16.5" customHeight="1" x14ac:dyDescent="0.15">
      <c r="A43" s="19"/>
      <c r="B43" s="37"/>
      <c r="C43" s="37"/>
      <c r="D43" s="37"/>
      <c r="E43" s="24" t="s">
        <v>13</v>
      </c>
      <c r="F43" s="39"/>
      <c r="G43" s="25"/>
      <c r="H43" s="31">
        <v>1</v>
      </c>
      <c r="I43" s="32">
        <v>0</v>
      </c>
      <c r="J43" s="32">
        <v>0</v>
      </c>
      <c r="K43" s="32">
        <v>0</v>
      </c>
      <c r="L43" s="32">
        <v>0</v>
      </c>
    </row>
    <row r="44" spans="1:12" ht="16.5" customHeight="1" x14ac:dyDescent="0.15">
      <c r="A44" s="19"/>
      <c r="B44" s="37"/>
      <c r="C44" s="37"/>
      <c r="D44" s="37"/>
      <c r="E44" s="24" t="s">
        <v>14</v>
      </c>
      <c r="F44" s="39"/>
      <c r="G44" s="25"/>
      <c r="H44" s="31">
        <v>0</v>
      </c>
      <c r="I44" s="32">
        <v>0</v>
      </c>
      <c r="J44" s="32">
        <v>0</v>
      </c>
      <c r="K44" s="32">
        <v>0</v>
      </c>
      <c r="L44" s="32">
        <v>0</v>
      </c>
    </row>
    <row r="45" spans="1:12" ht="16.5" customHeight="1" x14ac:dyDescent="0.15">
      <c r="A45" s="19"/>
      <c r="B45" s="29"/>
      <c r="C45" s="29"/>
      <c r="D45" s="29"/>
      <c r="E45" s="29"/>
      <c r="F45" s="29"/>
      <c r="G45" s="21"/>
      <c r="H45" s="40"/>
      <c r="I45" s="33"/>
      <c r="J45" s="33"/>
      <c r="K45" s="33"/>
      <c r="L45" s="36"/>
    </row>
    <row r="46" spans="1:12" ht="14.25" customHeight="1" x14ac:dyDescent="0.15">
      <c r="A46" s="19"/>
      <c r="B46" s="37"/>
      <c r="C46" s="37"/>
      <c r="D46" s="24" t="s">
        <v>23</v>
      </c>
      <c r="E46" s="38"/>
      <c r="F46" s="39"/>
      <c r="G46" s="25"/>
      <c r="H46" s="26">
        <f>SUM(H47:H48)</f>
        <v>2157773</v>
      </c>
      <c r="I46" s="27">
        <f>SUM(I47:I48)</f>
        <v>2121658</v>
      </c>
      <c r="J46" s="27">
        <f>SUM(J47:J48)</f>
        <v>2096072</v>
      </c>
      <c r="K46" s="27">
        <f>SUM(K47:K48)</f>
        <v>2135466</v>
      </c>
      <c r="L46" s="28">
        <f>IFERROR((J46/K46-1)*100,"-")</f>
        <v>-1.8447495769073341</v>
      </c>
    </row>
    <row r="47" spans="1:12" ht="14.25" customHeight="1" x14ac:dyDescent="0.15">
      <c r="A47" s="19"/>
      <c r="B47" s="37"/>
      <c r="C47" s="37"/>
      <c r="D47" s="37"/>
      <c r="E47" s="24" t="s">
        <v>13</v>
      </c>
      <c r="F47" s="39"/>
      <c r="G47" s="25"/>
      <c r="H47" s="26">
        <v>2156781</v>
      </c>
      <c r="I47" s="27">
        <v>2119578</v>
      </c>
      <c r="J47" s="27">
        <v>2096072</v>
      </c>
      <c r="K47" s="27">
        <v>2135466</v>
      </c>
      <c r="L47" s="28">
        <f t="shared" ref="L47:L52" si="2">IFERROR((J47/K47-1)*100,"-")</f>
        <v>-1.8447495769073341</v>
      </c>
    </row>
    <row r="48" spans="1:12" ht="16.5" customHeight="1" x14ac:dyDescent="0.15">
      <c r="A48" s="19"/>
      <c r="B48" s="37"/>
      <c r="C48" s="37"/>
      <c r="D48" s="37"/>
      <c r="E48" s="24" t="s">
        <v>14</v>
      </c>
      <c r="F48" s="39"/>
      <c r="G48" s="25"/>
      <c r="H48" s="26">
        <v>992</v>
      </c>
      <c r="I48" s="27">
        <v>2080</v>
      </c>
      <c r="J48" s="32">
        <v>0</v>
      </c>
      <c r="K48" s="32">
        <v>0</v>
      </c>
      <c r="L48" s="28" t="str">
        <f t="shared" si="2"/>
        <v>-</v>
      </c>
    </row>
    <row r="49" spans="1:12" ht="16.5" customHeight="1" x14ac:dyDescent="0.15">
      <c r="A49" s="19"/>
      <c r="B49" s="29"/>
      <c r="C49" s="29"/>
      <c r="D49" s="29"/>
      <c r="E49" s="29"/>
      <c r="F49" s="29"/>
      <c r="G49" s="21"/>
      <c r="H49" s="35"/>
      <c r="I49" s="30"/>
      <c r="J49" s="30"/>
      <c r="K49" s="30"/>
      <c r="L49" s="36"/>
    </row>
    <row r="50" spans="1:12" ht="16.5" customHeight="1" x14ac:dyDescent="0.15">
      <c r="A50" s="19"/>
      <c r="B50" s="37"/>
      <c r="C50" s="37"/>
      <c r="D50" s="24" t="s">
        <v>24</v>
      </c>
      <c r="E50" s="38"/>
      <c r="F50" s="39"/>
      <c r="G50" s="25"/>
      <c r="H50" s="26">
        <f>SUM(H51:H52)</f>
        <v>7086496</v>
      </c>
      <c r="I50" s="27">
        <f>SUM(I51:I52)</f>
        <v>7158290</v>
      </c>
      <c r="J50" s="27">
        <f>SUM(J51:J52)</f>
        <v>7107442</v>
      </c>
      <c r="K50" s="27">
        <f>SUM(K51:K52)</f>
        <v>7038201</v>
      </c>
      <c r="L50" s="28">
        <f t="shared" si="2"/>
        <v>0.98378832886414358</v>
      </c>
    </row>
    <row r="51" spans="1:12" ht="16.5" customHeight="1" x14ac:dyDescent="0.15">
      <c r="A51" s="19"/>
      <c r="B51" s="37"/>
      <c r="C51" s="37"/>
      <c r="D51" s="37"/>
      <c r="E51" s="24" t="s">
        <v>13</v>
      </c>
      <c r="F51" s="39"/>
      <c r="G51" s="25"/>
      <c r="H51" s="26">
        <v>7069883</v>
      </c>
      <c r="I51" s="27">
        <v>7104451</v>
      </c>
      <c r="J51" s="27">
        <v>7077109</v>
      </c>
      <c r="K51" s="27">
        <v>7011264</v>
      </c>
      <c r="L51" s="28">
        <f t="shared" si="2"/>
        <v>0.93913166014003568</v>
      </c>
    </row>
    <row r="52" spans="1:12" ht="16.5" customHeight="1" x14ac:dyDescent="0.15">
      <c r="A52" s="19"/>
      <c r="B52" s="37"/>
      <c r="C52" s="37"/>
      <c r="D52" s="37"/>
      <c r="E52" s="24" t="s">
        <v>14</v>
      </c>
      <c r="F52" s="39"/>
      <c r="G52" s="25"/>
      <c r="H52" s="26">
        <v>16613</v>
      </c>
      <c r="I52" s="27">
        <v>53839</v>
      </c>
      <c r="J52" s="27">
        <v>30333</v>
      </c>
      <c r="K52" s="27">
        <v>26937</v>
      </c>
      <c r="L52" s="28">
        <f t="shared" si="2"/>
        <v>12.607194565096336</v>
      </c>
    </row>
    <row r="53" spans="1:12" ht="6.95" customHeight="1" thickBot="1" x14ac:dyDescent="0.2">
      <c r="A53" s="41"/>
      <c r="B53" s="41"/>
      <c r="C53" s="41"/>
      <c r="D53" s="41"/>
      <c r="E53" s="41"/>
      <c r="F53" s="42"/>
      <c r="G53" s="42"/>
      <c r="H53" s="43"/>
      <c r="I53" s="42"/>
      <c r="J53" s="42"/>
      <c r="K53" s="42"/>
      <c r="L53" s="42"/>
    </row>
    <row r="54" spans="1:12" ht="18" customHeight="1" x14ac:dyDescent="0.15">
      <c r="A54" s="44" t="s">
        <v>25</v>
      </c>
      <c r="B54" s="45"/>
      <c r="C54" s="45"/>
      <c r="D54" s="45"/>
      <c r="E54" s="45"/>
      <c r="F54" s="45"/>
      <c r="G54" s="45"/>
      <c r="H54" s="46"/>
      <c r="I54" s="46"/>
      <c r="J54" s="46"/>
      <c r="K54" s="46"/>
      <c r="L54" s="46"/>
    </row>
    <row r="55" spans="1:12" ht="13.5" customHeight="1" x14ac:dyDescent="0.15">
      <c r="A55" s="47" t="s">
        <v>26</v>
      </c>
      <c r="B55" s="48"/>
      <c r="C55" s="48"/>
      <c r="D55" s="48"/>
      <c r="E55" s="48"/>
      <c r="F55" s="48"/>
      <c r="G55" s="48"/>
      <c r="H55" s="48"/>
      <c r="I55" s="48"/>
      <c r="J55" s="48"/>
      <c r="K55" s="49"/>
      <c r="L55" s="49"/>
    </row>
    <row r="56" spans="1:12" ht="13.5" customHeight="1" x14ac:dyDescent="0.15">
      <c r="A56" s="50" t="s">
        <v>27</v>
      </c>
      <c r="B56" s="51"/>
      <c r="C56" s="51"/>
      <c r="D56" s="51"/>
      <c r="E56" s="51"/>
      <c r="F56" s="51"/>
      <c r="G56" s="51"/>
      <c r="H56" s="51"/>
      <c r="I56" s="51"/>
      <c r="J56" s="51"/>
      <c r="K56" s="52"/>
      <c r="L56" s="52"/>
    </row>
    <row r="57" spans="1:12" ht="16.5" customHeight="1" x14ac:dyDescent="0.15"/>
  </sheetData>
  <mergeCells count="53">
    <mergeCell ref="A54:L54"/>
    <mergeCell ref="A55:L55"/>
    <mergeCell ref="A56:L56"/>
    <mergeCell ref="E47:F47"/>
    <mergeCell ref="E48:F48"/>
    <mergeCell ref="B49:F49"/>
    <mergeCell ref="D50:F50"/>
    <mergeCell ref="E51:F51"/>
    <mergeCell ref="E52:F52"/>
    <mergeCell ref="B41:F41"/>
    <mergeCell ref="D42:F42"/>
    <mergeCell ref="E43:F43"/>
    <mergeCell ref="E44:F44"/>
    <mergeCell ref="B45:F45"/>
    <mergeCell ref="D46:F46"/>
    <mergeCell ref="E35:F35"/>
    <mergeCell ref="E36:F36"/>
    <mergeCell ref="B37:F37"/>
    <mergeCell ref="D38:F38"/>
    <mergeCell ref="E39:F39"/>
    <mergeCell ref="E40:F40"/>
    <mergeCell ref="B29:F29"/>
    <mergeCell ref="D30:F30"/>
    <mergeCell ref="E31:F31"/>
    <mergeCell ref="E32:F32"/>
    <mergeCell ref="B33:F33"/>
    <mergeCell ref="D34:F34"/>
    <mergeCell ref="B19:F19"/>
    <mergeCell ref="B20:F20"/>
    <mergeCell ref="D21:F21"/>
    <mergeCell ref="E22:F22"/>
    <mergeCell ref="B25:F25"/>
    <mergeCell ref="E26:F26"/>
    <mergeCell ref="B13:F13"/>
    <mergeCell ref="B14:F14"/>
    <mergeCell ref="B15:F15"/>
    <mergeCell ref="B16:F16"/>
    <mergeCell ref="C17:F17"/>
    <mergeCell ref="C18:F18"/>
    <mergeCell ref="B6:F6"/>
    <mergeCell ref="B7:F7"/>
    <mergeCell ref="B8:F8"/>
    <mergeCell ref="B9:F9"/>
    <mergeCell ref="B10:F10"/>
    <mergeCell ref="B11:F11"/>
    <mergeCell ref="A1:L1"/>
    <mergeCell ref="A2:L2"/>
    <mergeCell ref="B4:F5"/>
    <mergeCell ref="H4:H5"/>
    <mergeCell ref="I4:I5"/>
    <mergeCell ref="J4:J5"/>
    <mergeCell ref="K4:K5"/>
    <mergeCell ref="L4:L5"/>
  </mergeCells>
  <phoneticPr fontId="3"/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119</vt:lpstr>
      <vt:lpstr>'119'!Print_Area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2022-03-08T05:15:38Z</dcterms:created>
  <dcterms:modified xsi:type="dcterms:W3CDTF">2022-03-08T05:15:41Z</dcterms:modified>
</cp:coreProperties>
</file>