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41" sheetId="1" r:id="rId1"/>
  </sheets>
  <definedNames>
    <definedName name="_xlnm.Print_Area" localSheetId="0">'41'!$A$1:$J$63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G13" i="1"/>
  <c r="F13" i="1"/>
  <c r="E13" i="1"/>
  <c r="G10" i="1"/>
  <c r="F10" i="1"/>
  <c r="F8" i="1" s="1"/>
  <c r="E10" i="1"/>
  <c r="E8" i="1"/>
  <c r="J10" i="1" l="1"/>
  <c r="J18" i="1"/>
  <c r="G8" i="1"/>
  <c r="J31" i="1" l="1"/>
  <c r="J27" i="1"/>
  <c r="J23" i="1"/>
  <c r="J19" i="1"/>
  <c r="J13" i="1"/>
  <c r="J11" i="1"/>
  <c r="J29" i="1"/>
  <c r="J25" i="1"/>
  <c r="J21" i="1"/>
  <c r="J30" i="1"/>
  <c r="J26" i="1"/>
  <c r="J22" i="1"/>
  <c r="J16" i="1"/>
  <c r="J15" i="1"/>
  <c r="J32" i="1"/>
  <c r="J28" i="1"/>
  <c r="J24" i="1"/>
  <c r="J20" i="1"/>
  <c r="J14" i="1"/>
</calcChain>
</file>

<file path=xl/sharedStrings.xml><?xml version="1.0" encoding="utf-8"?>
<sst xmlns="http://schemas.openxmlformats.org/spreadsheetml/2006/main" count="36" uniqueCount="34">
  <si>
    <t xml:space="preserve">   41   産業別従業者数</t>
    <rPh sb="11" eb="14">
      <t>ジュウギョウシャ</t>
    </rPh>
    <phoneticPr fontId="5"/>
  </si>
  <si>
    <t>産  業（大分類）</t>
    <rPh sb="0" eb="1">
      <t>サン</t>
    </rPh>
    <rPh sb="3" eb="4">
      <t>ギョウ</t>
    </rPh>
    <rPh sb="5" eb="8">
      <t>ダイブンルイ</t>
    </rPh>
    <phoneticPr fontId="5"/>
  </si>
  <si>
    <t>実　　　　　数</t>
    <rPh sb="0" eb="1">
      <t>ジツ</t>
    </rPh>
    <rPh sb="6" eb="7">
      <t>スウ</t>
    </rPh>
    <phoneticPr fontId="5"/>
  </si>
  <si>
    <t>構　成　比　（％）</t>
    <rPh sb="0" eb="1">
      <t>カマエ</t>
    </rPh>
    <rPh sb="2" eb="3">
      <t>シゲル</t>
    </rPh>
    <rPh sb="4" eb="5">
      <t>ヒ</t>
    </rPh>
    <phoneticPr fontId="5"/>
  </si>
  <si>
    <t>28</t>
    <phoneticPr fontId="5"/>
  </si>
  <si>
    <t>総数</t>
    <rPh sb="0" eb="2">
      <t>ソウスウ</t>
    </rPh>
    <phoneticPr fontId="5"/>
  </si>
  <si>
    <t>第1次産業</t>
    <phoneticPr fontId="5"/>
  </si>
  <si>
    <t>農林漁業</t>
    <phoneticPr fontId="5"/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</si>
  <si>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</si>
  <si>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</si>
  <si>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</si>
  <si>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</si>
  <si>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</si>
  <si>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</si>
  <si>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</si>
  <si>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4" eb="6">
      <t>ユウビン</t>
    </rPh>
    <rPh sb="6" eb="7">
      <t>ギョウ</t>
    </rPh>
    <phoneticPr fontId="5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</si>
  <si>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</si>
  <si>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</si>
  <si>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</si>
  <si>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</si>
  <si>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</si>
  <si>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</si>
  <si>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</si>
  <si>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</si>
  <si>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</si>
  <si>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</si>
  <si>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公務（他に分類されるものを除く）</t>
    <rPh sb="13" eb="14">
      <t>ノゾ</t>
    </rPh>
    <phoneticPr fontId="5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</si>
  <si>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5"/>
  </si>
  <si>
    <t xml:space="preserve">       （注）平成26年は「経済センサス－基礎調査報告（平成26年7月1日現在）」、平成28年は「経済センサス－活動調査報告</t>
    <rPh sb="8" eb="9">
      <t>チュウ</t>
    </rPh>
    <rPh sb="24" eb="26">
      <t>キソ</t>
    </rPh>
    <phoneticPr fontId="5"/>
  </si>
  <si>
    <t xml:space="preserve">           　（平成28年6月1日現在）」、令和3年は「経済センサス－活動調査報告（令和3年6月1日現在）」である。</t>
    <rPh sb="13" eb="15">
      <t>ヘイセイ</t>
    </rPh>
    <rPh sb="17" eb="18">
      <t>ネン</t>
    </rPh>
    <rPh sb="19" eb="20">
      <t>ガツ</t>
    </rPh>
    <rPh sb="21" eb="22">
      <t>ニチ</t>
    </rPh>
    <rPh sb="22" eb="24">
      <t>ゲンザイ</t>
    </rPh>
    <rPh sb="27" eb="29">
      <t>レイワ</t>
    </rPh>
    <rPh sb="30" eb="31">
      <t>ネン</t>
    </rPh>
    <rPh sb="40" eb="42">
      <t>カツドウ</t>
    </rPh>
    <rPh sb="42" eb="44">
      <t>チョウサ</t>
    </rPh>
    <rPh sb="44" eb="46">
      <t>ホウコク</t>
    </rPh>
    <rPh sb="47" eb="49">
      <t>レイワ</t>
    </rPh>
    <rPh sb="50" eb="51">
      <t>ネン</t>
    </rPh>
    <rPh sb="52" eb="53">
      <t>ガツ</t>
    </rPh>
    <phoneticPr fontId="5"/>
  </si>
  <si>
    <t xml:space="preserve">      　　　　　 </t>
    <phoneticPr fontId="5"/>
  </si>
  <si>
    <t>令和3年　</t>
    <rPh sb="0" eb="2">
      <t>レイワ</t>
    </rPh>
    <rPh sb="3" eb="4">
      <t>ネン</t>
    </rPh>
    <phoneticPr fontId="5"/>
  </si>
  <si>
    <t>平成26年</t>
    <rPh sb="0" eb="2">
      <t>ヘイセイ</t>
    </rPh>
    <rPh sb="4" eb="5">
      <t>ネン</t>
    </rPh>
    <phoneticPr fontId="5"/>
  </si>
  <si>
    <t>令和3年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</si>
</sst>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,###,##0;&quot;△&quot;#,###,##0;\-"/>
    <numFmt numFmtId="179" formatCode="&quot;…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7">
    <xf numFmtId="0" fontId="0" fillId="0" borderId="0" xfId="0">
      <alignment vertical="center"/>
    </xf>
    <xf numFmtId="49" fontId="6" fillId="0" borderId="0" xfId="1" applyNumberFormat="1" applyFont="1" applyFill="1"/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1" xfId="1" applyNumberFormat="1" applyFont="1" applyFill="1" applyBorder="1"/>
    <xf numFmtId="49" fontId="7" fillId="0" borderId="1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wrapText="1"/>
    </xf>
    <xf numFmtId="49" fontId="6" fillId="0" borderId="2" xfId="1" applyNumberFormat="1" applyFont="1" applyFill="1" applyBorder="1" applyAlignment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/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8" fillId="0" borderId="8" xfId="1" applyNumberFormat="1" applyFont="1" applyFill="1" applyBorder="1" applyAlignment="1" applyProtection="1"/>
    <xf numFmtId="176" fontId="8" fillId="0" borderId="0" xfId="1" quotePrefix="1" applyNumberFormat="1" applyFont="1" applyFill="1" applyBorder="1" applyAlignment="1" applyProtection="1">
      <alignment horizontal="right"/>
    </xf>
    <xf numFmtId="177" fontId="8" fillId="0" borderId="6" xfId="1" quotePrefix="1" applyNumberFormat="1" applyFont="1" applyFill="1" applyBorder="1" applyAlignment="1" applyProtection="1">
      <alignment horizontal="right"/>
    </xf>
    <xf numFmtId="37" fontId="8" fillId="0" borderId="0" xfId="2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177" fontId="8" fillId="0" borderId="6" xfId="1" applyNumberFormat="1" applyFont="1" applyFill="1" applyBorder="1" applyAlignment="1" applyProtection="1"/>
    <xf numFmtId="37" fontId="8" fillId="0" borderId="0" xfId="2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17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/>
    <xf numFmtId="178" fontId="9" fillId="0" borderId="0" xfId="1" applyNumberFormat="1" applyFont="1" applyFill="1" applyAlignment="1">
      <alignment horizontal="right"/>
    </xf>
    <xf numFmtId="49" fontId="10" fillId="0" borderId="0" xfId="1" applyNumberFormat="1" applyFont="1" applyFill="1" applyBorder="1" applyAlignment="1" applyProtection="1">
      <alignment horizontal="distributed"/>
    </xf>
    <xf numFmtId="49" fontId="11" fillId="0" borderId="0" xfId="1" applyNumberFormat="1" applyFont="1" applyFill="1" applyBorder="1" applyAlignment="1" applyProtection="1">
      <alignment horizontal="distributed"/>
    </xf>
    <xf numFmtId="49" fontId="12" fillId="0" borderId="0" xfId="1" applyNumberFormat="1" applyFont="1" applyFill="1" applyBorder="1" applyAlignment="1" applyProtection="1">
      <alignment horizontal="distributed"/>
    </xf>
    <xf numFmtId="179" fontId="8" fillId="0" borderId="6" xfId="1" quotePrefix="1" applyNumberFormat="1" applyFont="1" applyFill="1" applyBorder="1" applyAlignment="1" applyProtection="1">
      <alignment horizontal="right"/>
    </xf>
    <xf numFmtId="179" fontId="8" fillId="0" borderId="0" xfId="1" quotePrefix="1" applyNumberFormat="1" applyFont="1" applyFill="1" applyBorder="1" applyAlignment="1" applyProtection="1">
      <alignment horizontal="right"/>
    </xf>
    <xf numFmtId="179" fontId="8" fillId="0" borderId="0" xfId="2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0" fontId="6" fillId="0" borderId="0" xfId="1" applyFont="1" applyAlignment="1"/>
    <xf numFmtId="49" fontId="8" fillId="0" borderId="0" xfId="1" quotePrefix="1" applyNumberFormat="1" applyFont="1" applyFill="1" applyBorder="1" applyAlignment="1" applyProtection="1"/>
    <xf numFmtId="49" fontId="2" fillId="0" borderId="0" xfId="1" applyNumberFormat="1" applyFill="1" applyAlignment="1"/>
    <xf numFmtId="49" fontId="8" fillId="0" borderId="0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0" fontId="2" fillId="0" borderId="13" xfId="1" applyBorder="1" applyAlignment="1"/>
    <xf numFmtId="0" fontId="2" fillId="0" borderId="0" xfId="1" applyBorder="1" applyAlignment="1"/>
    <xf numFmtId="0" fontId="6" fillId="0" borderId="0" xfId="1" applyFont="1" applyAlignment="1"/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 applyProtection="1">
      <alignment horizontal="distributed" vertical="center" justifyLastLine="1"/>
    </xf>
    <xf numFmtId="49" fontId="8" fillId="0" borderId="9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9" xfId="1" applyNumberFormat="1" applyFont="1" applyFill="1" applyBorder="1" applyAlignment="1" applyProtection="1">
      <alignment horizontal="center" vertical="center" justifyLastLine="1"/>
    </xf>
    <xf numFmtId="49" fontId="8" fillId="0" borderId="7" xfId="1" applyNumberFormat="1" applyFont="1" applyBorder="1" applyAlignment="1">
      <alignment horizontal="distributed" vertical="center" wrapText="1" justifyLastLine="1"/>
    </xf>
    <xf numFmtId="49" fontId="8" fillId="0" borderId="9" xfId="1" applyNumberFormat="1" applyFont="1" applyBorder="1" applyAlignment="1">
      <alignment horizontal="distributed" vertical="center" wrapText="1" justifyLastLine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ill="1" applyBorder="1" applyAlignment="1">
      <alignment horizontal="distributed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zoomScaleSheetLayoutView="100" workbookViewId="0">
      <selection sqref="A1:J1"/>
    </sheetView>
  </sheetViews>
  <sheetFormatPr defaultColWidth="7.453125" defaultRowHeight="13.25" x14ac:dyDescent="0.2"/>
  <cols>
    <col min="1" max="1" width="1.36328125" style="1" customWidth="1"/>
    <col min="2" max="2" width="2.1796875" style="1" customWidth="1"/>
    <col min="3" max="3" width="33.1796875" style="1" customWidth="1"/>
    <col min="4" max="4" width="1.36328125" style="1" customWidth="1"/>
    <col min="5" max="10" width="13.6328125" style="1" customWidth="1"/>
    <col min="11" max="16384" width="7.453125" style="1"/>
  </cols>
  <sheetData>
    <row r="1" spans="1:11" ht="18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18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4.5" customHeight="1" thickBot="1" x14ac:dyDescent="0.25">
      <c r="A3" s="4"/>
      <c r="B3" s="4"/>
      <c r="C3" s="5"/>
      <c r="D3" s="5"/>
      <c r="E3" s="4"/>
      <c r="F3" s="4"/>
      <c r="G3" s="4"/>
      <c r="H3" s="4"/>
      <c r="I3" s="4"/>
      <c r="J3" s="4"/>
    </row>
    <row r="4" spans="1:11" ht="31.55" customHeight="1" x14ac:dyDescent="0.2">
      <c r="A4" s="6"/>
      <c r="B4" s="49" t="s">
        <v>1</v>
      </c>
      <c r="C4" s="49"/>
      <c r="D4" s="7"/>
      <c r="E4" s="51" t="s">
        <v>2</v>
      </c>
      <c r="F4" s="52"/>
      <c r="G4" s="53"/>
      <c r="H4" s="51" t="s">
        <v>3</v>
      </c>
      <c r="I4" s="52"/>
      <c r="J4" s="54"/>
      <c r="K4" s="8"/>
    </row>
    <row r="5" spans="1:11" ht="14.25" customHeight="1" x14ac:dyDescent="0.2">
      <c r="A5" s="9"/>
      <c r="B5" s="49"/>
      <c r="C5" s="49"/>
      <c r="D5" s="10"/>
      <c r="E5" s="55" t="s">
        <v>32</v>
      </c>
      <c r="F5" s="57" t="s">
        <v>4</v>
      </c>
      <c r="G5" s="59" t="s">
        <v>31</v>
      </c>
      <c r="H5" s="59" t="s">
        <v>32</v>
      </c>
      <c r="I5" s="57" t="s">
        <v>4</v>
      </c>
      <c r="J5" s="61" t="s">
        <v>33</v>
      </c>
      <c r="K5" s="8"/>
    </row>
    <row r="6" spans="1:11" ht="15" customHeight="1" x14ac:dyDescent="0.2">
      <c r="A6" s="11"/>
      <c r="B6" s="50"/>
      <c r="C6" s="50"/>
      <c r="D6" s="12"/>
      <c r="E6" s="56"/>
      <c r="F6" s="58"/>
      <c r="G6" s="60"/>
      <c r="H6" s="60"/>
      <c r="I6" s="58"/>
      <c r="J6" s="62"/>
      <c r="K6" s="8"/>
    </row>
    <row r="7" spans="1:11" ht="6.95" customHeight="1" x14ac:dyDescent="0.2">
      <c r="A7" s="13"/>
      <c r="B7" s="14"/>
      <c r="C7" s="14"/>
      <c r="D7" s="15"/>
      <c r="E7" s="16"/>
      <c r="F7" s="14"/>
      <c r="G7" s="14"/>
      <c r="H7" s="14"/>
      <c r="I7" s="13"/>
      <c r="J7" s="13"/>
    </row>
    <row r="8" spans="1:11" ht="13.55" customHeight="1" x14ac:dyDescent="0.2">
      <c r="A8" s="17"/>
      <c r="B8" s="64" t="s">
        <v>5</v>
      </c>
      <c r="C8" s="64"/>
      <c r="D8" s="18"/>
      <c r="E8" s="19">
        <f>SUM(E10,E13,E18)</f>
        <v>231984</v>
      </c>
      <c r="F8" s="20">
        <f>SUM(F10,F13,F18)</f>
        <v>215748</v>
      </c>
      <c r="G8" s="20">
        <f>SUM(G10,G13,G18)</f>
        <v>237762</v>
      </c>
      <c r="H8" s="21">
        <v>100</v>
      </c>
      <c r="I8" s="21">
        <v>100</v>
      </c>
      <c r="J8" s="21">
        <v>100</v>
      </c>
    </row>
    <row r="9" spans="1:11" ht="9.9499999999999993" customHeight="1" x14ac:dyDescent="0.2">
      <c r="A9" s="22"/>
      <c r="B9" s="23"/>
      <c r="C9" s="24"/>
      <c r="D9" s="25"/>
      <c r="E9" s="26"/>
      <c r="F9" s="27"/>
      <c r="G9" s="27"/>
      <c r="H9" s="21"/>
      <c r="I9" s="21"/>
      <c r="J9" s="22"/>
    </row>
    <row r="10" spans="1:11" ht="13.55" customHeight="1" x14ac:dyDescent="0.2">
      <c r="A10" s="17"/>
      <c r="B10" s="65" t="s">
        <v>6</v>
      </c>
      <c r="C10" s="66"/>
      <c r="D10" s="18"/>
      <c r="E10" s="19">
        <f>SUM(E11)</f>
        <v>262</v>
      </c>
      <c r="F10" s="19">
        <f>SUM(F11)</f>
        <v>250</v>
      </c>
      <c r="G10" s="19">
        <f>SUM(G11)</f>
        <v>346</v>
      </c>
      <c r="H10" s="21">
        <v>0.1</v>
      </c>
      <c r="I10" s="21">
        <v>0.1</v>
      </c>
      <c r="J10" s="21">
        <f>G10/G8*100</f>
        <v>0.14552367493543963</v>
      </c>
    </row>
    <row r="11" spans="1:11" ht="13.55" customHeight="1" x14ac:dyDescent="0.2">
      <c r="A11" s="17"/>
      <c r="B11" s="28"/>
      <c r="C11" s="24" t="s">
        <v>7</v>
      </c>
      <c r="D11" s="18"/>
      <c r="E11" s="19">
        <v>262</v>
      </c>
      <c r="F11" s="20">
        <v>250</v>
      </c>
      <c r="G11" s="20">
        <v>346</v>
      </c>
      <c r="H11" s="21">
        <v>0.1</v>
      </c>
      <c r="I11" s="21">
        <v>0.1</v>
      </c>
      <c r="J11" s="21">
        <f>G11/G8*100</f>
        <v>0.14552367493543963</v>
      </c>
    </row>
    <row r="12" spans="1:11" ht="9.9499999999999993" customHeight="1" x14ac:dyDescent="0.2">
      <c r="A12" s="22"/>
      <c r="B12" s="29"/>
      <c r="C12" s="29"/>
      <c r="D12" s="25"/>
      <c r="E12" s="26"/>
      <c r="F12" s="27"/>
      <c r="G12" s="27"/>
      <c r="H12" s="21"/>
      <c r="I12" s="21"/>
      <c r="J12" s="22"/>
    </row>
    <row r="13" spans="1:11" ht="13.55" customHeight="1" x14ac:dyDescent="0.2">
      <c r="A13" s="17"/>
      <c r="B13" s="65" t="s">
        <v>8</v>
      </c>
      <c r="C13" s="66"/>
      <c r="D13" s="18"/>
      <c r="E13" s="19">
        <f>SUM(E14:E16)</f>
        <v>37659</v>
      </c>
      <c r="F13" s="19">
        <f>SUM(F14:F16)</f>
        <v>30832</v>
      </c>
      <c r="G13" s="19">
        <f>SUM(G14:G16)</f>
        <v>32255</v>
      </c>
      <c r="H13" s="21">
        <v>16.2</v>
      </c>
      <c r="I13" s="21">
        <v>14.3</v>
      </c>
      <c r="J13" s="21">
        <f>G13/G8*100</f>
        <v>13.56608709549886</v>
      </c>
    </row>
    <row r="14" spans="1:11" ht="13.55" customHeight="1" x14ac:dyDescent="0.2">
      <c r="A14" s="17"/>
      <c r="B14" s="23"/>
      <c r="C14" s="24" t="s">
        <v>9</v>
      </c>
      <c r="D14" s="18"/>
      <c r="E14" s="19">
        <v>3</v>
      </c>
      <c r="F14" s="30">
        <v>0</v>
      </c>
      <c r="G14" s="19">
        <v>33</v>
      </c>
      <c r="H14" s="21">
        <v>0</v>
      </c>
      <c r="I14" s="21">
        <v>0</v>
      </c>
      <c r="J14" s="21">
        <f>G14/G8*100</f>
        <v>1.3879425644131527E-2</v>
      </c>
    </row>
    <row r="15" spans="1:11" ht="13.55" customHeight="1" x14ac:dyDescent="0.2">
      <c r="A15" s="17"/>
      <c r="B15" s="23"/>
      <c r="C15" s="24" t="s">
        <v>10</v>
      </c>
      <c r="D15" s="18"/>
      <c r="E15" s="19">
        <v>12357</v>
      </c>
      <c r="F15" s="20">
        <v>11509</v>
      </c>
      <c r="G15" s="20">
        <v>11398</v>
      </c>
      <c r="H15" s="21">
        <v>5.3</v>
      </c>
      <c r="I15" s="21">
        <v>5.3</v>
      </c>
      <c r="J15" s="21">
        <f>G15/G8*100</f>
        <v>4.7938694997518532</v>
      </c>
    </row>
    <row r="16" spans="1:11" ht="13.55" customHeight="1" x14ac:dyDescent="0.2">
      <c r="A16" s="17"/>
      <c r="B16" s="23"/>
      <c r="C16" s="24" t="s">
        <v>11</v>
      </c>
      <c r="D16" s="18"/>
      <c r="E16" s="19">
        <v>25299</v>
      </c>
      <c r="F16" s="20">
        <v>19323</v>
      </c>
      <c r="G16" s="20">
        <v>20824</v>
      </c>
      <c r="H16" s="21">
        <v>10.9</v>
      </c>
      <c r="I16" s="21">
        <v>9</v>
      </c>
      <c r="J16" s="21">
        <f>G16/G8*100</f>
        <v>8.758338170102876</v>
      </c>
    </row>
    <row r="17" spans="1:10" ht="9.9499999999999993" customHeight="1" x14ac:dyDescent="0.2">
      <c r="A17" s="22"/>
      <c r="B17" s="29"/>
      <c r="C17" s="29"/>
      <c r="D17" s="25"/>
      <c r="E17" s="26"/>
      <c r="F17" s="27"/>
      <c r="G17" s="27"/>
      <c r="H17" s="21"/>
      <c r="I17" s="21"/>
      <c r="J17" s="22"/>
    </row>
    <row r="18" spans="1:10" ht="13.55" customHeight="1" x14ac:dyDescent="0.2">
      <c r="A18" s="17"/>
      <c r="B18" s="65" t="s">
        <v>12</v>
      </c>
      <c r="C18" s="66"/>
      <c r="D18" s="18"/>
      <c r="E18" s="19">
        <f>SUM(E19:E32)</f>
        <v>194063</v>
      </c>
      <c r="F18" s="19">
        <f>SUM(F19:F32)</f>
        <v>184666</v>
      </c>
      <c r="G18" s="19">
        <f>SUM(G19:G32)</f>
        <v>205161</v>
      </c>
      <c r="H18" s="21">
        <v>83.7</v>
      </c>
      <c r="I18" s="21">
        <v>85.6</v>
      </c>
      <c r="J18" s="21">
        <f>G18/G8*100</f>
        <v>86.288389229565695</v>
      </c>
    </row>
    <row r="19" spans="1:10" ht="13.55" customHeight="1" x14ac:dyDescent="0.2">
      <c r="A19" s="17"/>
      <c r="B19" s="23"/>
      <c r="C19" s="24" t="s">
        <v>13</v>
      </c>
      <c r="D19" s="18"/>
      <c r="E19" s="19">
        <v>838</v>
      </c>
      <c r="F19" s="20">
        <v>414</v>
      </c>
      <c r="G19" s="20">
        <v>706</v>
      </c>
      <c r="H19" s="21">
        <v>0.4</v>
      </c>
      <c r="I19" s="21">
        <v>0.2</v>
      </c>
      <c r="J19" s="21">
        <f>G19/G8*100</f>
        <v>0.29693559105323813</v>
      </c>
    </row>
    <row r="20" spans="1:10" ht="13.55" customHeight="1" x14ac:dyDescent="0.2">
      <c r="A20" s="17"/>
      <c r="B20" s="23"/>
      <c r="C20" s="24" t="s">
        <v>14</v>
      </c>
      <c r="D20" s="18"/>
      <c r="E20" s="19">
        <v>5053</v>
      </c>
      <c r="F20" s="20">
        <v>4286</v>
      </c>
      <c r="G20" s="20">
        <v>4106</v>
      </c>
      <c r="H20" s="21">
        <v>2.2000000000000002</v>
      </c>
      <c r="I20" s="21">
        <v>2</v>
      </c>
      <c r="J20" s="21">
        <f>G20/G8*100</f>
        <v>1.726937021054668</v>
      </c>
    </row>
    <row r="21" spans="1:10" ht="13.55" customHeight="1" x14ac:dyDescent="0.2">
      <c r="A21" s="17"/>
      <c r="B21" s="23"/>
      <c r="C21" s="24" t="s">
        <v>15</v>
      </c>
      <c r="D21" s="18"/>
      <c r="E21" s="19">
        <v>12328</v>
      </c>
      <c r="F21" s="20">
        <v>11363</v>
      </c>
      <c r="G21" s="20">
        <v>12897</v>
      </c>
      <c r="H21" s="21">
        <v>5.3</v>
      </c>
      <c r="I21" s="21">
        <v>5.3</v>
      </c>
      <c r="J21" s="21">
        <f>G21/G8*100</f>
        <v>5.4243318949201296</v>
      </c>
    </row>
    <row r="22" spans="1:10" ht="13.55" customHeight="1" x14ac:dyDescent="0.2">
      <c r="A22" s="17"/>
      <c r="B22" s="23"/>
      <c r="C22" s="24" t="s">
        <v>16</v>
      </c>
      <c r="D22" s="18"/>
      <c r="E22" s="19">
        <v>44672</v>
      </c>
      <c r="F22" s="20">
        <v>44609</v>
      </c>
      <c r="G22" s="20">
        <v>43438</v>
      </c>
      <c r="H22" s="21">
        <v>19.3</v>
      </c>
      <c r="I22" s="21">
        <v>20.7</v>
      </c>
      <c r="J22" s="21">
        <f>G22/G8*100</f>
        <v>18.269530034235917</v>
      </c>
    </row>
    <row r="23" spans="1:10" ht="13.55" customHeight="1" x14ac:dyDescent="0.2">
      <c r="A23" s="17"/>
      <c r="B23" s="23"/>
      <c r="C23" s="24" t="s">
        <v>17</v>
      </c>
      <c r="D23" s="18"/>
      <c r="E23" s="19">
        <v>3931</v>
      </c>
      <c r="F23" s="20">
        <v>3731</v>
      </c>
      <c r="G23" s="20">
        <v>3420</v>
      </c>
      <c r="H23" s="21">
        <v>1.7</v>
      </c>
      <c r="I23" s="21">
        <v>1.7</v>
      </c>
      <c r="J23" s="21">
        <f>G23/G8*100</f>
        <v>1.4384132031190855</v>
      </c>
    </row>
    <row r="24" spans="1:10" ht="13.55" customHeight="1" x14ac:dyDescent="0.2">
      <c r="A24" s="17"/>
      <c r="B24" s="23"/>
      <c r="C24" s="24" t="s">
        <v>18</v>
      </c>
      <c r="D24" s="18"/>
      <c r="E24" s="19">
        <v>5347</v>
      </c>
      <c r="F24" s="20">
        <v>5164</v>
      </c>
      <c r="G24" s="20">
        <v>5372</v>
      </c>
      <c r="H24" s="21">
        <v>2.2999999999999998</v>
      </c>
      <c r="I24" s="21">
        <v>2.4</v>
      </c>
      <c r="J24" s="21">
        <f>G24/G8*100</f>
        <v>2.2594022594022594</v>
      </c>
    </row>
    <row r="25" spans="1:10" ht="13.55" customHeight="1" x14ac:dyDescent="0.2">
      <c r="A25" s="17"/>
      <c r="B25" s="23"/>
      <c r="C25" s="31" t="s">
        <v>19</v>
      </c>
      <c r="D25" s="18"/>
      <c r="E25" s="19">
        <v>6845</v>
      </c>
      <c r="F25" s="20">
        <v>11845</v>
      </c>
      <c r="G25" s="20">
        <v>13214</v>
      </c>
      <c r="H25" s="21">
        <v>3</v>
      </c>
      <c r="I25" s="21">
        <v>5.5</v>
      </c>
      <c r="J25" s="21">
        <f>G25/G8*100</f>
        <v>5.5576584988349689</v>
      </c>
    </row>
    <row r="26" spans="1:10" ht="13.55" customHeight="1" x14ac:dyDescent="0.2">
      <c r="A26" s="17"/>
      <c r="B26" s="23"/>
      <c r="C26" s="24" t="s">
        <v>20</v>
      </c>
      <c r="D26" s="18"/>
      <c r="E26" s="19">
        <v>22630</v>
      </c>
      <c r="F26" s="20">
        <v>21947</v>
      </c>
      <c r="G26" s="20">
        <v>18281</v>
      </c>
      <c r="H26" s="21">
        <v>9.8000000000000007</v>
      </c>
      <c r="I26" s="21">
        <v>10.199999999999999</v>
      </c>
      <c r="J26" s="21">
        <f>G26/G8*100</f>
        <v>7.6887812181929833</v>
      </c>
    </row>
    <row r="27" spans="1:10" ht="13.55" customHeight="1" x14ac:dyDescent="0.2">
      <c r="A27" s="17"/>
      <c r="B27" s="23"/>
      <c r="C27" s="32" t="s">
        <v>21</v>
      </c>
      <c r="D27" s="18"/>
      <c r="E27" s="19">
        <v>9530</v>
      </c>
      <c r="F27" s="20">
        <v>9837</v>
      </c>
      <c r="G27" s="20">
        <v>8356</v>
      </c>
      <c r="H27" s="21">
        <v>4.0999999999999996</v>
      </c>
      <c r="I27" s="21">
        <v>4.5999999999999996</v>
      </c>
      <c r="J27" s="21">
        <f>G27/G8*100</f>
        <v>3.5144388085564553</v>
      </c>
    </row>
    <row r="28" spans="1:10" ht="13.55" customHeight="1" x14ac:dyDescent="0.2">
      <c r="A28" s="17"/>
      <c r="B28" s="23"/>
      <c r="C28" s="24" t="s">
        <v>22</v>
      </c>
      <c r="D28" s="18"/>
      <c r="E28" s="19">
        <v>21633</v>
      </c>
      <c r="F28" s="20">
        <v>14768</v>
      </c>
      <c r="G28" s="20">
        <v>21450</v>
      </c>
      <c r="H28" s="21">
        <v>9.3000000000000007</v>
      </c>
      <c r="I28" s="21">
        <v>6.8</v>
      </c>
      <c r="J28" s="21">
        <f>G28/G8*100</f>
        <v>9.0216266686854922</v>
      </c>
    </row>
    <row r="29" spans="1:10" ht="13.55" customHeight="1" x14ac:dyDescent="0.2">
      <c r="A29" s="17"/>
      <c r="B29" s="23"/>
      <c r="C29" s="24" t="s">
        <v>23</v>
      </c>
      <c r="D29" s="18"/>
      <c r="E29" s="19">
        <v>37331</v>
      </c>
      <c r="F29" s="20">
        <v>37657</v>
      </c>
      <c r="G29" s="20">
        <v>41279</v>
      </c>
      <c r="H29" s="21">
        <v>16.100000000000001</v>
      </c>
      <c r="I29" s="21">
        <v>17.5</v>
      </c>
      <c r="J29" s="21">
        <f>G29/G8*100</f>
        <v>17.36147912618501</v>
      </c>
    </row>
    <row r="30" spans="1:10" ht="13.55" customHeight="1" x14ac:dyDescent="0.2">
      <c r="A30" s="17"/>
      <c r="B30" s="23"/>
      <c r="C30" s="24" t="s">
        <v>24</v>
      </c>
      <c r="D30" s="18"/>
      <c r="E30" s="19">
        <v>1687</v>
      </c>
      <c r="F30" s="20">
        <v>1680</v>
      </c>
      <c r="G30" s="20">
        <v>1685</v>
      </c>
      <c r="H30" s="21">
        <v>0.7</v>
      </c>
      <c r="I30" s="21">
        <v>0.8</v>
      </c>
      <c r="J30" s="21">
        <f>G30/G8*100</f>
        <v>0.70869188516247339</v>
      </c>
    </row>
    <row r="31" spans="1:10" ht="13.55" customHeight="1" x14ac:dyDescent="0.2">
      <c r="A31" s="17"/>
      <c r="B31" s="23"/>
      <c r="C31" s="33" t="s">
        <v>25</v>
      </c>
      <c r="D31" s="18"/>
      <c r="E31" s="19">
        <v>15719</v>
      </c>
      <c r="F31" s="20">
        <v>17365</v>
      </c>
      <c r="G31" s="20">
        <v>23926</v>
      </c>
      <c r="H31" s="21">
        <v>6.8</v>
      </c>
      <c r="I31" s="21">
        <v>8</v>
      </c>
      <c r="J31" s="21">
        <f>G31/G8*100</f>
        <v>10.063004180651239</v>
      </c>
    </row>
    <row r="32" spans="1:10" ht="13.55" customHeight="1" x14ac:dyDescent="0.2">
      <c r="A32" s="17"/>
      <c r="B32" s="23"/>
      <c r="C32" s="33" t="s">
        <v>26</v>
      </c>
      <c r="D32" s="34"/>
      <c r="E32" s="19">
        <v>6519</v>
      </c>
      <c r="F32" s="35">
        <v>0</v>
      </c>
      <c r="G32" s="20">
        <v>7031</v>
      </c>
      <c r="H32" s="21">
        <v>2.8</v>
      </c>
      <c r="I32" s="36">
        <v>0</v>
      </c>
      <c r="J32" s="21">
        <f>G32/G8*100</f>
        <v>2.9571588395117807</v>
      </c>
    </row>
    <row r="33" spans="1:10" ht="6.95" customHeight="1" thickBot="1" x14ac:dyDescent="0.25">
      <c r="A33" s="4"/>
      <c r="B33" s="4"/>
      <c r="C33" s="37"/>
      <c r="D33" s="38"/>
      <c r="E33" s="37"/>
      <c r="F33" s="37"/>
      <c r="H33" s="37"/>
      <c r="I33" s="37"/>
      <c r="J33" s="37"/>
    </row>
    <row r="34" spans="1:10" ht="18" customHeight="1" x14ac:dyDescent="0.2">
      <c r="A34" s="43" t="s">
        <v>27</v>
      </c>
      <c r="B34" s="44"/>
      <c r="C34" s="44"/>
      <c r="D34" s="44"/>
      <c r="E34" s="44"/>
      <c r="F34" s="45"/>
      <c r="G34" s="44"/>
      <c r="H34" s="44"/>
      <c r="I34" s="45"/>
      <c r="J34" s="44"/>
    </row>
    <row r="35" spans="1:10" ht="13.55" customHeight="1" x14ac:dyDescent="0.2">
      <c r="A35" s="13" t="s">
        <v>28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3.55" customHeight="1" x14ac:dyDescent="0.2">
      <c r="A36" s="42" t="s">
        <v>29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2">
      <c r="A37" s="63" t="s">
        <v>30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10" x14ac:dyDescent="0.2">
      <c r="A38" s="13"/>
      <c r="B38" s="40"/>
      <c r="C38" s="40"/>
      <c r="D38" s="40"/>
      <c r="E38" s="40"/>
      <c r="F38" s="40"/>
      <c r="G38" s="40"/>
      <c r="H38" s="40"/>
      <c r="I38" s="40"/>
      <c r="J38" s="41"/>
    </row>
  </sheetData>
  <mergeCells count="15">
    <mergeCell ref="A37:J37"/>
    <mergeCell ref="B8:C8"/>
    <mergeCell ref="B10:C10"/>
    <mergeCell ref="B13:C13"/>
    <mergeCell ref="B18:C18"/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4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2024-02-26T02:50:21Z</dcterms:created>
  <dcterms:modified xsi:type="dcterms:W3CDTF">2024-03-14T05:11:10Z</dcterms:modified>
</cp:coreProperties>
</file>