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200~\"/>
    </mc:Choice>
  </mc:AlternateContent>
  <bookViews>
    <workbookView xWindow="0" yWindow="0" windowWidth="22118" windowHeight="8594"/>
  </bookViews>
  <sheets>
    <sheet name="23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L9" i="1"/>
  <c r="P9" i="1"/>
  <c r="R9" i="1"/>
  <c r="I11" i="1"/>
  <c r="I9" i="1" s="1"/>
  <c r="J11" i="1"/>
  <c r="L11" i="1"/>
  <c r="M11" i="1"/>
  <c r="M9" i="1" s="1"/>
  <c r="O11" i="1"/>
  <c r="O9" i="1" s="1"/>
  <c r="P11" i="1"/>
  <c r="R11" i="1"/>
  <c r="S11" i="1"/>
  <c r="S9" i="1" s="1"/>
  <c r="F12" i="1"/>
  <c r="F11" i="1" s="1"/>
  <c r="G12" i="1"/>
  <c r="H12" i="1"/>
  <c r="H11" i="1" s="1"/>
  <c r="K12" i="1"/>
  <c r="N12" i="1"/>
  <c r="N11" i="1" s="1"/>
  <c r="Q12" i="1"/>
  <c r="F13" i="1"/>
  <c r="G13" i="1"/>
  <c r="G11" i="1" s="1"/>
  <c r="G9" i="1" s="1"/>
  <c r="H13" i="1"/>
  <c r="K13" i="1"/>
  <c r="K11" i="1" s="1"/>
  <c r="K9" i="1" s="1"/>
  <c r="N13" i="1"/>
  <c r="Q13" i="1"/>
  <c r="Q11" i="1" s="1"/>
  <c r="F14" i="1"/>
  <c r="E14" i="1" s="1"/>
  <c r="G14" i="1"/>
  <c r="H14" i="1"/>
  <c r="K14" i="1"/>
  <c r="N14" i="1"/>
  <c r="Q14" i="1"/>
  <c r="F15" i="1"/>
  <c r="G15" i="1"/>
  <c r="E15" i="1" s="1"/>
  <c r="H15" i="1"/>
  <c r="K15" i="1"/>
  <c r="N15" i="1"/>
  <c r="Q15" i="1"/>
  <c r="F16" i="1"/>
  <c r="E16" i="1" s="1"/>
  <c r="G16" i="1"/>
  <c r="H16" i="1"/>
  <c r="K16" i="1"/>
  <c r="N16" i="1"/>
  <c r="Q16" i="1"/>
  <c r="F18" i="1"/>
  <c r="G18" i="1"/>
  <c r="E18" i="1" s="1"/>
  <c r="H18" i="1"/>
  <c r="K18" i="1"/>
  <c r="N18" i="1"/>
  <c r="Q18" i="1"/>
  <c r="F19" i="1"/>
  <c r="E19" i="1" s="1"/>
  <c r="G19" i="1"/>
  <c r="H19" i="1"/>
  <c r="K19" i="1"/>
  <c r="N19" i="1"/>
  <c r="Q19" i="1"/>
  <c r="E20" i="1"/>
  <c r="F20" i="1"/>
  <c r="G20" i="1"/>
  <c r="H20" i="1"/>
  <c r="K20" i="1"/>
  <c r="N20" i="1"/>
  <c r="Q20" i="1"/>
  <c r="F21" i="1"/>
  <c r="E21" i="1" s="1"/>
  <c r="G21" i="1"/>
  <c r="H21" i="1"/>
  <c r="K21" i="1"/>
  <c r="N21" i="1"/>
  <c r="Q21" i="1"/>
  <c r="F22" i="1"/>
  <c r="G22" i="1"/>
  <c r="E22" i="1" s="1"/>
  <c r="H22" i="1"/>
  <c r="K22" i="1"/>
  <c r="N22" i="1"/>
  <c r="Q22" i="1"/>
  <c r="F24" i="1"/>
  <c r="E24" i="1" s="1"/>
  <c r="G24" i="1"/>
  <c r="H24" i="1"/>
  <c r="K24" i="1"/>
  <c r="N24" i="1"/>
  <c r="Q24" i="1"/>
  <c r="E25" i="1"/>
  <c r="F25" i="1"/>
  <c r="G25" i="1"/>
  <c r="H25" i="1"/>
  <c r="K25" i="1"/>
  <c r="N25" i="1"/>
  <c r="Q25" i="1"/>
  <c r="F26" i="1"/>
  <c r="E26" i="1" s="1"/>
  <c r="G26" i="1"/>
  <c r="H26" i="1"/>
  <c r="K26" i="1"/>
  <c r="N26" i="1"/>
  <c r="Q26" i="1"/>
  <c r="F27" i="1"/>
  <c r="G27" i="1"/>
  <c r="E27" i="1" s="1"/>
  <c r="H27" i="1"/>
  <c r="K27" i="1"/>
  <c r="N27" i="1"/>
  <c r="Q27" i="1"/>
  <c r="F28" i="1"/>
  <c r="E28" i="1" s="1"/>
  <c r="G28" i="1"/>
  <c r="H28" i="1"/>
  <c r="K28" i="1"/>
  <c r="N28" i="1"/>
  <c r="Q28" i="1"/>
  <c r="E30" i="1"/>
  <c r="F30" i="1"/>
  <c r="G30" i="1"/>
  <c r="H30" i="1"/>
  <c r="K30" i="1"/>
  <c r="N30" i="1"/>
  <c r="Q30" i="1"/>
  <c r="F31" i="1"/>
  <c r="E31" i="1" s="1"/>
  <c r="G31" i="1"/>
  <c r="H31" i="1"/>
  <c r="K31" i="1"/>
  <c r="N31" i="1"/>
  <c r="Q31" i="1"/>
  <c r="F32" i="1"/>
  <c r="G32" i="1"/>
  <c r="E32" i="1" s="1"/>
  <c r="H32" i="1"/>
  <c r="K32" i="1"/>
  <c r="N32" i="1"/>
  <c r="Q32" i="1"/>
  <c r="F33" i="1"/>
  <c r="E33" i="1" s="1"/>
  <c r="G33" i="1"/>
  <c r="H33" i="1"/>
  <c r="K33" i="1"/>
  <c r="N33" i="1"/>
  <c r="Q33" i="1"/>
  <c r="E34" i="1"/>
  <c r="F34" i="1"/>
  <c r="G34" i="1"/>
  <c r="H34" i="1"/>
  <c r="K34" i="1"/>
  <c r="N34" i="1"/>
  <c r="Q34" i="1"/>
  <c r="F36" i="1"/>
  <c r="E36" i="1" s="1"/>
  <c r="G36" i="1"/>
  <c r="H36" i="1"/>
  <c r="K36" i="1"/>
  <c r="N36" i="1"/>
  <c r="Q36" i="1"/>
  <c r="G38" i="1"/>
  <c r="I38" i="1"/>
  <c r="J38" i="1"/>
  <c r="K38" i="1"/>
  <c r="L38" i="1"/>
  <c r="M38" i="1"/>
  <c r="O38" i="1"/>
  <c r="N38" i="1" s="1"/>
  <c r="P38" i="1"/>
  <c r="R38" i="1"/>
  <c r="S38" i="1"/>
  <c r="Q38" i="1" s="1"/>
  <c r="F39" i="1"/>
  <c r="E39" i="1" s="1"/>
  <c r="E38" i="1" s="1"/>
  <c r="G39" i="1"/>
  <c r="H39" i="1"/>
  <c r="H38" i="1" s="1"/>
  <c r="K39" i="1"/>
  <c r="N39" i="1"/>
  <c r="Q39" i="1"/>
  <c r="E40" i="1"/>
  <c r="F40" i="1"/>
  <c r="G40" i="1"/>
  <c r="H40" i="1"/>
  <c r="K40" i="1"/>
  <c r="N40" i="1"/>
  <c r="Q40" i="1"/>
  <c r="F42" i="1"/>
  <c r="E42" i="1" s="1"/>
  <c r="G42" i="1"/>
  <c r="H42" i="1"/>
  <c r="K42" i="1"/>
  <c r="N42" i="1"/>
  <c r="Q42" i="1"/>
  <c r="F44" i="1"/>
  <c r="G44" i="1"/>
  <c r="E44" i="1" s="1"/>
  <c r="H44" i="1"/>
  <c r="K44" i="1"/>
  <c r="N44" i="1"/>
  <c r="Q44" i="1"/>
  <c r="F46" i="1"/>
  <c r="E46" i="1" s="1"/>
  <c r="G46" i="1"/>
  <c r="H46" i="1"/>
  <c r="F48" i="1"/>
  <c r="E48" i="1" s="1"/>
  <c r="G48" i="1"/>
  <c r="H48" i="1"/>
  <c r="K48" i="1"/>
  <c r="N48" i="1"/>
  <c r="Q48" i="1"/>
  <c r="E50" i="1"/>
  <c r="F50" i="1"/>
  <c r="G50" i="1"/>
  <c r="H50" i="1"/>
  <c r="K50" i="1"/>
  <c r="N50" i="1"/>
  <c r="Q50" i="1"/>
  <c r="F52" i="1"/>
  <c r="E52" i="1" s="1"/>
  <c r="G52" i="1"/>
  <c r="H52" i="1"/>
  <c r="Q9" i="1" l="1"/>
  <c r="H9" i="1"/>
  <c r="N9" i="1"/>
  <c r="F9" i="1"/>
  <c r="E11" i="1"/>
  <c r="E9" i="1" s="1"/>
  <c r="F38" i="1"/>
  <c r="E12" i="1"/>
  <c r="E13" i="1"/>
</calcChain>
</file>

<file path=xl/sharedStrings.xml><?xml version="1.0" encoding="utf-8"?>
<sst xmlns="http://schemas.openxmlformats.org/spreadsheetml/2006/main" count="59" uniqueCount="47">
  <si>
    <t>　　　　　　固定資産評価審査委員会事務局の（　）内数値は財政部税制課で併任。</t>
    <rPh sb="24" eb="25">
      <t>ナイ</t>
    </rPh>
    <rPh sb="25" eb="27">
      <t>スウチ</t>
    </rPh>
    <rPh sb="28" eb="30">
      <t>ザイセイ</t>
    </rPh>
    <rPh sb="30" eb="31">
      <t>ブ</t>
    </rPh>
    <rPh sb="31" eb="33">
      <t>ゼイセイ</t>
    </rPh>
    <rPh sb="33" eb="34">
      <t>カ</t>
    </rPh>
    <phoneticPr fontId="5"/>
  </si>
  <si>
    <t xml:space="preserve">      （注）公平委員会事務局の（　）内数値は総務部法制課、農業委員会事務局の（　）内数値は産業振興部農林課、</t>
    <rPh sb="21" eb="22">
      <t>ナイ</t>
    </rPh>
    <rPh sb="22" eb="24">
      <t>スウチ</t>
    </rPh>
    <rPh sb="28" eb="30">
      <t>ホウセイ</t>
    </rPh>
    <rPh sb="30" eb="31">
      <t>カ</t>
    </rPh>
    <rPh sb="44" eb="45">
      <t>ナイ</t>
    </rPh>
    <rPh sb="45" eb="47">
      <t>スウチ</t>
    </rPh>
    <rPh sb="53" eb="55">
      <t>ノウリン</t>
    </rPh>
    <rPh sb="55" eb="56">
      <t>カ</t>
    </rPh>
    <phoneticPr fontId="5"/>
  </si>
  <si>
    <t xml:space="preserve">  資料：総務部職員課</t>
    <rPh sb="5" eb="7">
      <t>ソウム</t>
    </rPh>
    <rPh sb="7" eb="8">
      <t>ブ</t>
    </rPh>
    <rPh sb="8" eb="10">
      <t>ショクイン</t>
    </rPh>
    <rPh sb="10" eb="11">
      <t>カ</t>
    </rPh>
    <phoneticPr fontId="5"/>
  </si>
  <si>
    <t>市議会事務局</t>
    <phoneticPr fontId="5"/>
  </si>
  <si>
    <t>固定資産評価審査委員会事務局</t>
    <rPh sb="0" eb="2">
      <t>コテイ</t>
    </rPh>
    <rPh sb="2" eb="4">
      <t>シサン</t>
    </rPh>
    <rPh sb="4" eb="6">
      <t>ヒョウカ</t>
    </rPh>
    <rPh sb="6" eb="8">
      <t>シンサ</t>
    </rPh>
    <rPh sb="8" eb="11">
      <t>イインカイ</t>
    </rPh>
    <rPh sb="11" eb="14">
      <t>ジムキョク</t>
    </rPh>
    <phoneticPr fontId="5"/>
  </si>
  <si>
    <t>農業委員会事務局</t>
    <phoneticPr fontId="5"/>
  </si>
  <si>
    <t>監査事務局</t>
    <phoneticPr fontId="5"/>
  </si>
  <si>
    <t>公平委員会事務局</t>
    <phoneticPr fontId="5"/>
  </si>
  <si>
    <t>選挙管理委員会事務局</t>
    <phoneticPr fontId="5"/>
  </si>
  <si>
    <t>生涯学習スポーツ部</t>
    <rPh sb="0" eb="2">
      <t>ショウガイ</t>
    </rPh>
    <rPh sb="2" eb="4">
      <t>ガクシュウ</t>
    </rPh>
    <rPh sb="8" eb="9">
      <t>ブ</t>
    </rPh>
    <phoneticPr fontId="5"/>
  </si>
  <si>
    <t>学校教育部</t>
    <phoneticPr fontId="5"/>
  </si>
  <si>
    <t>教育委員会事務局</t>
    <phoneticPr fontId="5"/>
  </si>
  <si>
    <t>会計部</t>
    <rPh sb="0" eb="2">
      <t>カイケイ</t>
    </rPh>
    <rPh sb="2" eb="3">
      <t>ブ</t>
    </rPh>
    <phoneticPr fontId="2"/>
  </si>
  <si>
    <t>道路交通部</t>
    <rPh sb="2" eb="4">
      <t>コウツウ</t>
    </rPh>
    <phoneticPr fontId="11"/>
  </si>
  <si>
    <t>まちなみ整備部</t>
  </si>
  <si>
    <t>拠点整備部</t>
    <rPh sb="0" eb="2">
      <t>キョテン</t>
    </rPh>
    <rPh sb="2" eb="4">
      <t>セイビ</t>
    </rPh>
    <rPh sb="4" eb="5">
      <t>ブ</t>
    </rPh>
    <phoneticPr fontId="11"/>
  </si>
  <si>
    <t>都市計画部</t>
    <rPh sb="0" eb="2">
      <t>トシ</t>
    </rPh>
    <rPh sb="2" eb="4">
      <t>ケイカク</t>
    </rPh>
    <rPh sb="4" eb="5">
      <t>ブ</t>
    </rPh>
    <phoneticPr fontId="11"/>
  </si>
  <si>
    <t>水循環部</t>
    <rPh sb="0" eb="1">
      <t>ミズ</t>
    </rPh>
    <rPh sb="1" eb="3">
      <t>ジュンカン</t>
    </rPh>
    <rPh sb="3" eb="4">
      <t>ブ</t>
    </rPh>
    <phoneticPr fontId="2"/>
  </si>
  <si>
    <t>資源循環部</t>
    <rPh sb="0" eb="2">
      <t>シゲン</t>
    </rPh>
    <rPh sb="2" eb="4">
      <t>ジュンカン</t>
    </rPh>
    <rPh sb="4" eb="5">
      <t>ブ</t>
    </rPh>
    <phoneticPr fontId="11"/>
  </si>
  <si>
    <t>環境部</t>
  </si>
  <si>
    <t>産業振興部</t>
  </si>
  <si>
    <t>子ども家庭部</t>
    <rPh sb="0" eb="1">
      <t>コ</t>
    </rPh>
    <phoneticPr fontId="11"/>
  </si>
  <si>
    <t>健康医療部</t>
    <rPh sb="0" eb="5">
      <t>ケンコウイリョウブ</t>
    </rPh>
    <phoneticPr fontId="3"/>
  </si>
  <si>
    <t>福祉部</t>
  </si>
  <si>
    <t>市民部</t>
  </si>
  <si>
    <t>生活安全部</t>
  </si>
  <si>
    <t>財政部</t>
    <rPh sb="0" eb="2">
      <t>ザイセイ</t>
    </rPh>
    <rPh sb="2" eb="3">
      <t>ブ</t>
    </rPh>
    <phoneticPr fontId="13"/>
  </si>
  <si>
    <t>契約資産部</t>
    <rPh sb="0" eb="2">
      <t>ケイヤク</t>
    </rPh>
    <rPh sb="2" eb="4">
      <t>シサン</t>
    </rPh>
    <phoneticPr fontId="13"/>
  </si>
  <si>
    <t>総務部</t>
  </si>
  <si>
    <t>市民活動推進部</t>
  </si>
  <si>
    <t>総合経営部</t>
    <rPh sb="0" eb="2">
      <t>ソウゴウ</t>
    </rPh>
    <rPh sb="2" eb="4">
      <t>ケイエイ</t>
    </rPh>
    <rPh sb="4" eb="5">
      <t>ブ</t>
    </rPh>
    <phoneticPr fontId="14"/>
  </si>
  <si>
    <t>デジタル推進室</t>
    <rPh sb="4" eb="7">
      <t>スイシンシツ</t>
    </rPh>
    <phoneticPr fontId="14"/>
  </si>
  <si>
    <t>都市戦略部</t>
    <rPh sb="0" eb="2">
      <t>トシ</t>
    </rPh>
    <rPh sb="2" eb="4">
      <t>センリャク</t>
    </rPh>
    <rPh sb="4" eb="5">
      <t>ブ</t>
    </rPh>
    <phoneticPr fontId="14"/>
  </si>
  <si>
    <t>市長部局</t>
    <phoneticPr fontId="5"/>
  </si>
  <si>
    <t>総数</t>
    <phoneticPr fontId="5"/>
  </si>
  <si>
    <t>女</t>
    <rPh sb="0" eb="1">
      <t>オンナ</t>
    </rPh>
    <phoneticPr fontId="5"/>
  </si>
  <si>
    <t>男</t>
    <rPh sb="0" eb="1">
      <t>オトコ</t>
    </rPh>
    <phoneticPr fontId="5"/>
  </si>
  <si>
    <t>合 計</t>
    <rPh sb="0" eb="3">
      <t>ゴウケイ</t>
    </rPh>
    <phoneticPr fontId="5"/>
  </si>
  <si>
    <t>医師</t>
    <rPh sb="0" eb="2">
      <t>イシ</t>
    </rPh>
    <phoneticPr fontId="5"/>
  </si>
  <si>
    <t>生活環境職</t>
    <rPh sb="0" eb="2">
      <t>セイカツ</t>
    </rPh>
    <rPh sb="2" eb="4">
      <t>カンキョウ</t>
    </rPh>
    <rPh sb="4" eb="5">
      <t>ショク</t>
    </rPh>
    <phoneticPr fontId="5"/>
  </si>
  <si>
    <t>技能労務職</t>
    <rPh sb="0" eb="2">
      <t>ギノウ</t>
    </rPh>
    <rPh sb="2" eb="4">
      <t>ロウム</t>
    </rPh>
    <rPh sb="4" eb="5">
      <t>ショク</t>
    </rPh>
    <phoneticPr fontId="5"/>
  </si>
  <si>
    <t>一般行政職</t>
    <rPh sb="0" eb="2">
      <t>イッパン</t>
    </rPh>
    <rPh sb="2" eb="4">
      <t>ギョウセイ</t>
    </rPh>
    <rPh sb="4" eb="5">
      <t>ショク</t>
    </rPh>
    <phoneticPr fontId="5"/>
  </si>
  <si>
    <t>総数</t>
    <rPh sb="0" eb="2">
      <t>ソウスウ</t>
    </rPh>
    <phoneticPr fontId="5"/>
  </si>
  <si>
    <t>部　　局</t>
    <phoneticPr fontId="5"/>
  </si>
  <si>
    <t>部　　　   　　 　　　局</t>
    <phoneticPr fontId="5"/>
  </si>
  <si>
    <t xml:space="preserve">令和5年4月1日現在  </t>
    <rPh sb="0" eb="2">
      <t>レイワ</t>
    </rPh>
    <phoneticPr fontId="5"/>
  </si>
  <si>
    <t xml:space="preserve">  235   市職員数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</si>
</sst>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\ ###\ ##0;&quot;△&quot;\ #\ ###\ ##0;\-"/>
    <numFmt numFmtId="177" formatCode="#,###,##0;&quot;△&quot;\ #,###,##0;\-"/>
    <numFmt numFmtId="178" formatCode="\(#\);&quot;△&quot;\(#\);\(\-\)"/>
    <numFmt numFmtId="179" formatCode="\(#\)"/>
    <numFmt numFmtId="180" formatCode="\(General\)"/>
  </numFmts>
  <fonts count="1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sz val="6"/>
      <name val="ＭＳ 明朝"/>
      <family val="1"/>
      <charset val="128"/>
    </font>
    <font>
      <sz val="7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0.5"/>
      <color indexed="36"/>
      <name val="ＭＳ 明朝"/>
      <family val="1"/>
      <charset val="128"/>
    </font>
    <font>
      <sz val="1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7">
    <xf numFmtId="0" fontId="0" fillId="0" borderId="0" xfId="0">
      <alignment vertical="center"/>
    </xf>
    <xf numFmtId="0" fontId="2" fillId="0" borderId="0" xfId="1" applyFont="1" applyFill="1"/>
    <xf numFmtId="0" fontId="4" fillId="0" borderId="0" xfId="1" applyFont="1" applyFill="1" applyAlignment="1"/>
    <xf numFmtId="0" fontId="4" fillId="0" borderId="0" xfId="1" applyFont="1" applyFill="1"/>
    <xf numFmtId="0" fontId="4" fillId="0" borderId="2" xfId="1" applyFont="1" applyFill="1" applyBorder="1"/>
    <xf numFmtId="176" fontId="4" fillId="0" borderId="2" xfId="1" quotePrefix="1" applyNumberFormat="1" applyFont="1" applyFill="1" applyBorder="1" applyAlignment="1">
      <alignment horizontal="right"/>
    </xf>
    <xf numFmtId="0" fontId="4" fillId="0" borderId="3" xfId="1" applyFont="1" applyFill="1" applyBorder="1"/>
    <xf numFmtId="0" fontId="2" fillId="0" borderId="2" xfId="1" applyFont="1" applyFill="1" applyBorder="1"/>
    <xf numFmtId="176" fontId="4" fillId="0" borderId="0" xfId="1" applyNumberFormat="1" applyFont="1" applyFill="1" applyAlignment="1">
      <alignment horizontal="right"/>
    </xf>
    <xf numFmtId="176" fontId="4" fillId="0" borderId="0" xfId="1" quotePrefix="1" applyNumberFormat="1" applyFont="1" applyFill="1" applyAlignment="1">
      <alignment horizontal="right"/>
    </xf>
    <xf numFmtId="176" fontId="4" fillId="0" borderId="4" xfId="1" quotePrefix="1" applyNumberFormat="1" applyFont="1" applyFill="1" applyBorder="1" applyAlignment="1">
      <alignment horizontal="right"/>
    </xf>
    <xf numFmtId="0" fontId="4" fillId="0" borderId="0" xfId="1" quotePrefix="1" applyFont="1" applyFill="1"/>
    <xf numFmtId="177" fontId="4" fillId="0" borderId="0" xfId="1" applyNumberFormat="1" applyFont="1" applyFill="1" applyAlignment="1">
      <alignment horizontal="right"/>
    </xf>
    <xf numFmtId="177" fontId="4" fillId="0" borderId="0" xfId="1" quotePrefix="1" applyNumberFormat="1" applyFont="1" applyFill="1" applyAlignment="1">
      <alignment horizontal="right"/>
    </xf>
    <xf numFmtId="176" fontId="4" fillId="0" borderId="0" xfId="1" applyNumberFormat="1" applyFont="1" applyFill="1"/>
    <xf numFmtId="176" fontId="4" fillId="0" borderId="4" xfId="1" applyNumberFormat="1" applyFont="1" applyFill="1" applyBorder="1"/>
    <xf numFmtId="0" fontId="4" fillId="0" borderId="0" xfId="1" applyFont="1" applyFill="1" applyAlignment="1">
      <alignment horizontal="distributed"/>
    </xf>
    <xf numFmtId="0" fontId="2" fillId="0" borderId="0" xfId="1" applyFont="1" applyFill="1" applyAlignment="1">
      <alignment horizontal="distributed"/>
    </xf>
    <xf numFmtId="178" fontId="2" fillId="0" borderId="0" xfId="1" applyNumberFormat="1" applyFont="1" applyFill="1" applyAlignment="1">
      <alignment horizontal="right"/>
    </xf>
    <xf numFmtId="179" fontId="4" fillId="0" borderId="0" xfId="1" applyNumberFormat="1" applyFont="1" applyFill="1" applyAlignment="1">
      <alignment horizontal="right"/>
    </xf>
    <xf numFmtId="178" fontId="4" fillId="0" borderId="0" xfId="1" applyNumberFormat="1" applyFont="1" applyFill="1" applyAlignment="1">
      <alignment horizontal="right"/>
    </xf>
    <xf numFmtId="178" fontId="4" fillId="0" borderId="4" xfId="1" applyNumberFormat="1" applyFont="1" applyFill="1" applyBorder="1" applyAlignment="1">
      <alignment horizontal="right"/>
    </xf>
    <xf numFmtId="180" fontId="4" fillId="0" borderId="0" xfId="1" applyNumberFormat="1" applyFont="1" applyFill="1" applyAlignment="1">
      <alignment horizontal="right"/>
    </xf>
    <xf numFmtId="180" fontId="4" fillId="0" borderId="4" xfId="1" applyNumberFormat="1" applyFont="1" applyFill="1" applyBorder="1" applyAlignment="1">
      <alignment horizontal="right"/>
    </xf>
    <xf numFmtId="0" fontId="1" fillId="0" borderId="0" xfId="1" applyFill="1" applyAlignment="1">
      <alignment horizontal="distributed"/>
    </xf>
    <xf numFmtId="177" fontId="2" fillId="0" borderId="0" xfId="1" quotePrefix="1" applyNumberFormat="1" applyFont="1" applyFill="1" applyAlignment="1">
      <alignment horizontal="right"/>
    </xf>
    <xf numFmtId="177" fontId="4" fillId="0" borderId="4" xfId="1" quotePrefix="1" applyNumberFormat="1" applyFont="1" applyFill="1" applyBorder="1" applyAlignment="1">
      <alignment horizontal="right"/>
    </xf>
    <xf numFmtId="177" fontId="4" fillId="0" borderId="0" xfId="1" applyNumberFormat="1" applyFont="1" applyFill="1"/>
    <xf numFmtId="177" fontId="4" fillId="0" borderId="4" xfId="1" applyNumberFormat="1" applyFont="1" applyFill="1" applyBorder="1"/>
    <xf numFmtId="0" fontId="8" fillId="0" borderId="0" xfId="1" applyFont="1" applyFill="1" applyAlignment="1">
      <alignment horizontal="distributed"/>
    </xf>
    <xf numFmtId="0" fontId="9" fillId="0" borderId="0" xfId="1" applyFont="1" applyFill="1" applyAlignment="1">
      <alignment horizontal="distributed"/>
    </xf>
    <xf numFmtId="0" fontId="10" fillId="0" borderId="0" xfId="1" applyFont="1" applyFill="1" applyAlignment="1">
      <alignment horizontal="distributed"/>
    </xf>
    <xf numFmtId="0" fontId="10" fillId="0" borderId="0" xfId="1" quotePrefix="1" applyFont="1" applyFill="1"/>
    <xf numFmtId="0" fontId="12" fillId="0" borderId="0" xfId="1" applyFont="1" applyFill="1" applyAlignment="1">
      <alignment horizontal="distributed"/>
    </xf>
    <xf numFmtId="0" fontId="4" fillId="0" borderId="5" xfId="1" quotePrefix="1" applyFont="1" applyFill="1" applyBorder="1"/>
    <xf numFmtId="0" fontId="4" fillId="0" borderId="6" xfId="1" applyFont="1" applyFill="1" applyBorder="1"/>
    <xf numFmtId="0" fontId="4" fillId="0" borderId="7" xfId="1" applyFont="1" applyFill="1" applyBorder="1"/>
    <xf numFmtId="0" fontId="2" fillId="0" borderId="6" xfId="1" applyFont="1" applyFill="1" applyBorder="1"/>
    <xf numFmtId="0" fontId="4" fillId="0" borderId="10" xfId="1" quotePrefix="1" applyFont="1" applyFill="1" applyBorder="1" applyAlignment="1">
      <alignment horizontal="center" vertical="center"/>
    </xf>
    <xf numFmtId="0" fontId="4" fillId="0" borderId="11" xfId="1" quotePrefix="1" applyFont="1" applyFill="1" applyBorder="1" applyAlignment="1">
      <alignment horizontal="center" vertical="center"/>
    </xf>
    <xf numFmtId="0" fontId="4" fillId="0" borderId="5" xfId="1" quotePrefix="1" applyFont="1" applyFill="1" applyBorder="1" applyAlignment="1">
      <alignment horizontal="center" vertical="center"/>
    </xf>
    <xf numFmtId="0" fontId="4" fillId="0" borderId="0" xfId="1" quotePrefix="1" applyFont="1" applyFill="1" applyAlignment="1">
      <alignment horizontal="center" vertical="center"/>
    </xf>
    <xf numFmtId="0" fontId="4" fillId="0" borderId="14" xfId="1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/>
    </xf>
    <xf numFmtId="0" fontId="4" fillId="0" borderId="0" xfId="1" applyFont="1" applyFill="1" applyAlignment="1">
      <alignment horizontal="right"/>
    </xf>
    <xf numFmtId="0" fontId="4" fillId="0" borderId="1" xfId="1" applyFont="1" applyFill="1" applyBorder="1" applyAlignment="1">
      <alignment horizontal="distributed" vertical="center" justifyLastLine="1"/>
    </xf>
    <xf numFmtId="0" fontId="4" fillId="0" borderId="0" xfId="1" applyFont="1" applyFill="1" applyBorder="1" applyAlignment="1">
      <alignment horizontal="distributed" vertical="center" justifyLastLine="1"/>
    </xf>
    <xf numFmtId="0" fontId="4" fillId="0" borderId="11" xfId="1" applyFont="1" applyFill="1" applyBorder="1" applyAlignment="1">
      <alignment horizontal="distributed" vertical="center" justifyLastLine="1"/>
    </xf>
    <xf numFmtId="0" fontId="4" fillId="0" borderId="13" xfId="1" applyFont="1" applyFill="1" applyBorder="1" applyAlignment="1">
      <alignment horizontal="distributed" vertical="center" justifyLastLine="1"/>
    </xf>
    <xf numFmtId="0" fontId="4" fillId="0" borderId="14" xfId="1" applyFont="1" applyFill="1" applyBorder="1" applyAlignment="1">
      <alignment horizontal="distributed" vertical="center" justifyLastLine="1"/>
    </xf>
    <xf numFmtId="0" fontId="4" fillId="0" borderId="8" xfId="1" applyFont="1" applyFill="1" applyBorder="1" applyAlignment="1">
      <alignment horizontal="distributed" vertical="center" justifyLastLine="1"/>
    </xf>
    <xf numFmtId="0" fontId="4" fillId="0" borderId="10" xfId="1" applyFont="1" applyFill="1" applyBorder="1" applyAlignment="1">
      <alignment horizontal="distributed" vertical="center" justifyLastLine="1"/>
    </xf>
    <xf numFmtId="0" fontId="2" fillId="0" borderId="13" xfId="1" applyFont="1" applyFill="1" applyBorder="1" applyAlignment="1">
      <alignment horizontal="distributed" vertical="center" justifyLastLine="1"/>
    </xf>
    <xf numFmtId="0" fontId="2" fillId="0" borderId="1" xfId="1" applyFont="1" applyFill="1" applyBorder="1" applyAlignment="1">
      <alignment horizontal="distributed" vertical="center" justifyLastLine="1"/>
    </xf>
    <xf numFmtId="0" fontId="2" fillId="0" borderId="14" xfId="1" applyFont="1" applyFill="1" applyBorder="1" applyAlignment="1">
      <alignment horizontal="distributed" vertical="center" justifyLastLine="1"/>
    </xf>
    <xf numFmtId="0" fontId="2" fillId="0" borderId="8" xfId="1" applyFont="1" applyFill="1" applyBorder="1" applyAlignment="1">
      <alignment horizontal="distributed" vertical="center" justifyLastLine="1"/>
    </xf>
    <xf numFmtId="0" fontId="2" fillId="0" borderId="11" xfId="1" applyFont="1" applyFill="1" applyBorder="1" applyAlignment="1">
      <alignment horizontal="distributed" vertical="center" justifyLastLine="1"/>
    </xf>
    <xf numFmtId="0" fontId="2" fillId="0" borderId="10" xfId="1" applyFont="1" applyFill="1" applyBorder="1" applyAlignment="1">
      <alignment horizontal="distributed" vertical="center" justifyLastLine="1"/>
    </xf>
    <xf numFmtId="0" fontId="4" fillId="0" borderId="12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0" xfId="1" applyFont="1" applyFill="1" applyAlignment="1">
      <alignment horizontal="distributed"/>
    </xf>
    <xf numFmtId="0" fontId="7" fillId="0" borderId="0" xfId="1" applyFont="1" applyFill="1" applyAlignment="1">
      <alignment horizontal="distributed"/>
    </xf>
    <xf numFmtId="0" fontId="6" fillId="0" borderId="0" xfId="1" applyFont="1" applyFill="1" applyAlignment="1">
      <alignment horizontal="distributed" vertical="center" wrapText="1"/>
    </xf>
    <xf numFmtId="0" fontId="4" fillId="0" borderId="1" xfId="1" applyFont="1" applyFill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7"/>
  <sheetViews>
    <sheetView showGridLines="0" tabSelected="1" zoomScaleNormal="100" zoomScaleSheetLayoutView="100" workbookViewId="0">
      <selection activeCell="G16" sqref="G16"/>
    </sheetView>
  </sheetViews>
  <sheetFormatPr defaultColWidth="9" defaultRowHeight="13.25" x14ac:dyDescent="0.2"/>
  <cols>
    <col min="1" max="1" width="1.36328125" style="1" customWidth="1"/>
    <col min="2" max="2" width="2.36328125" style="1" customWidth="1"/>
    <col min="3" max="3" width="18.6328125" style="1" customWidth="1"/>
    <col min="4" max="4" width="1.36328125" style="1" customWidth="1"/>
    <col min="5" max="10" width="6.6328125" style="1" customWidth="1"/>
    <col min="11" max="19" width="6.26953125" style="1" customWidth="1"/>
    <col min="20" max="20" width="8.453125" style="1" bestFit="1" customWidth="1"/>
    <col min="21" max="16384" width="9" style="1"/>
  </cols>
  <sheetData>
    <row r="1" spans="1:20" ht="18" customHeight="1" x14ac:dyDescent="0.2">
      <c r="A1" s="44" t="s">
        <v>46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</row>
    <row r="2" spans="1:20" x14ac:dyDescent="0.2">
      <c r="A2" s="45" t="s">
        <v>45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1:20" ht="4.5" customHeight="1" thickBot="1" x14ac:dyDescent="0.25">
      <c r="C3" s="11"/>
      <c r="D3" s="11"/>
    </row>
    <row r="4" spans="1:20" ht="14.25" customHeight="1" x14ac:dyDescent="0.2">
      <c r="A4" s="43" t="s">
        <v>44</v>
      </c>
      <c r="B4" s="46" t="s">
        <v>43</v>
      </c>
      <c r="C4" s="46"/>
      <c r="D4" s="42"/>
      <c r="E4" s="49" t="s">
        <v>42</v>
      </c>
      <c r="F4" s="46"/>
      <c r="G4" s="50"/>
      <c r="H4" s="53" t="s">
        <v>41</v>
      </c>
      <c r="I4" s="54"/>
      <c r="J4" s="55"/>
      <c r="K4" s="53" t="s">
        <v>40</v>
      </c>
      <c r="L4" s="54"/>
      <c r="M4" s="55"/>
      <c r="N4" s="53" t="s">
        <v>39</v>
      </c>
      <c r="O4" s="54"/>
      <c r="P4" s="55"/>
      <c r="Q4" s="53" t="s">
        <v>38</v>
      </c>
      <c r="R4" s="54"/>
      <c r="S4" s="54"/>
    </row>
    <row r="5" spans="1:20" ht="14.25" customHeight="1" x14ac:dyDescent="0.2">
      <c r="A5" s="41"/>
      <c r="B5" s="47"/>
      <c r="C5" s="47"/>
      <c r="D5" s="40"/>
      <c r="E5" s="51"/>
      <c r="F5" s="48"/>
      <c r="G5" s="52"/>
      <c r="H5" s="56"/>
      <c r="I5" s="57"/>
      <c r="J5" s="58"/>
      <c r="K5" s="56"/>
      <c r="L5" s="57"/>
      <c r="M5" s="58"/>
      <c r="N5" s="56"/>
      <c r="O5" s="57"/>
      <c r="P5" s="58"/>
      <c r="Q5" s="56"/>
      <c r="R5" s="57"/>
      <c r="S5" s="57"/>
    </row>
    <row r="6" spans="1:20" ht="14.25" customHeight="1" x14ac:dyDescent="0.2">
      <c r="A6" s="41"/>
      <c r="B6" s="47"/>
      <c r="C6" s="47"/>
      <c r="D6" s="40"/>
      <c r="E6" s="59" t="s">
        <v>37</v>
      </c>
      <c r="F6" s="59" t="s">
        <v>36</v>
      </c>
      <c r="G6" s="59" t="s">
        <v>35</v>
      </c>
      <c r="H6" s="59" t="s">
        <v>37</v>
      </c>
      <c r="I6" s="59" t="s">
        <v>36</v>
      </c>
      <c r="J6" s="59" t="s">
        <v>35</v>
      </c>
      <c r="K6" s="59" t="s">
        <v>37</v>
      </c>
      <c r="L6" s="59" t="s">
        <v>36</v>
      </c>
      <c r="M6" s="59" t="s">
        <v>35</v>
      </c>
      <c r="N6" s="59" t="s">
        <v>37</v>
      </c>
      <c r="O6" s="59" t="s">
        <v>36</v>
      </c>
      <c r="P6" s="59" t="s">
        <v>35</v>
      </c>
      <c r="Q6" s="59" t="s">
        <v>37</v>
      </c>
      <c r="R6" s="59" t="s">
        <v>36</v>
      </c>
      <c r="S6" s="61" t="s">
        <v>35</v>
      </c>
    </row>
    <row r="7" spans="1:20" ht="14.25" customHeight="1" x14ac:dyDescent="0.2">
      <c r="A7" s="39"/>
      <c r="B7" s="48"/>
      <c r="C7" s="48"/>
      <c r="D7" s="38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2"/>
    </row>
    <row r="8" spans="1:20" ht="6.95" customHeight="1" x14ac:dyDescent="0.2">
      <c r="A8" s="37"/>
      <c r="B8" s="37"/>
      <c r="C8" s="35"/>
      <c r="D8" s="35"/>
      <c r="E8" s="36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"/>
    </row>
    <row r="9" spans="1:20" ht="13" customHeight="1" x14ac:dyDescent="0.2">
      <c r="B9" s="63" t="s">
        <v>34</v>
      </c>
      <c r="C9" s="63"/>
      <c r="D9" s="11"/>
      <c r="E9" s="26">
        <f t="shared" ref="E9:S9" si="0">E11+E38+E42+E46+E52</f>
        <v>2905</v>
      </c>
      <c r="F9" s="13">
        <f t="shared" si="0"/>
        <v>1797</v>
      </c>
      <c r="G9" s="13">
        <f t="shared" si="0"/>
        <v>1108</v>
      </c>
      <c r="H9" s="13">
        <f t="shared" si="0"/>
        <v>2598</v>
      </c>
      <c r="I9" s="13">
        <f t="shared" si="0"/>
        <v>1522</v>
      </c>
      <c r="J9" s="13">
        <f t="shared" si="0"/>
        <v>1076</v>
      </c>
      <c r="K9" s="13">
        <f t="shared" si="0"/>
        <v>222</v>
      </c>
      <c r="L9" s="13">
        <f t="shared" si="0"/>
        <v>193</v>
      </c>
      <c r="M9" s="13">
        <f t="shared" si="0"/>
        <v>29</v>
      </c>
      <c r="N9" s="13">
        <f t="shared" si="0"/>
        <v>83</v>
      </c>
      <c r="O9" s="13">
        <f t="shared" si="0"/>
        <v>81</v>
      </c>
      <c r="P9" s="13">
        <f t="shared" si="0"/>
        <v>2</v>
      </c>
      <c r="Q9" s="13">
        <f t="shared" si="0"/>
        <v>2</v>
      </c>
      <c r="R9" s="13">
        <f t="shared" si="0"/>
        <v>1</v>
      </c>
      <c r="S9" s="13">
        <f t="shared" si="0"/>
        <v>1</v>
      </c>
      <c r="T9" s="3"/>
    </row>
    <row r="10" spans="1:20" ht="8.1" customHeight="1" x14ac:dyDescent="0.2">
      <c r="B10" s="17"/>
      <c r="C10" s="16"/>
      <c r="D10" s="3"/>
      <c r="E10" s="28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3"/>
    </row>
    <row r="11" spans="1:20" ht="13" customHeight="1" x14ac:dyDescent="0.2">
      <c r="B11" s="63" t="s">
        <v>33</v>
      </c>
      <c r="C11" s="63"/>
      <c r="D11" s="34"/>
      <c r="E11" s="13">
        <f t="shared" ref="E11:E16" si="1">SUM(F11:G11)</f>
        <v>2451</v>
      </c>
      <c r="F11" s="13">
        <f t="shared" ref="F11:S11" si="2">SUM(F12:F36)</f>
        <v>1546</v>
      </c>
      <c r="G11" s="13">
        <f t="shared" si="2"/>
        <v>905</v>
      </c>
      <c r="H11" s="13">
        <f t="shared" si="2"/>
        <v>2218</v>
      </c>
      <c r="I11" s="13">
        <f t="shared" si="2"/>
        <v>1331</v>
      </c>
      <c r="J11" s="13">
        <f t="shared" si="2"/>
        <v>887</v>
      </c>
      <c r="K11" s="13">
        <f t="shared" si="2"/>
        <v>148</v>
      </c>
      <c r="L11" s="13">
        <f t="shared" si="2"/>
        <v>133</v>
      </c>
      <c r="M11" s="13">
        <f t="shared" si="2"/>
        <v>15</v>
      </c>
      <c r="N11" s="13">
        <f t="shared" si="2"/>
        <v>83</v>
      </c>
      <c r="O11" s="13">
        <f t="shared" si="2"/>
        <v>81</v>
      </c>
      <c r="P11" s="13">
        <f t="shared" si="2"/>
        <v>2</v>
      </c>
      <c r="Q11" s="13">
        <f t="shared" si="2"/>
        <v>2</v>
      </c>
      <c r="R11" s="13">
        <f t="shared" si="2"/>
        <v>1</v>
      </c>
      <c r="S11" s="13">
        <f t="shared" si="2"/>
        <v>1</v>
      </c>
      <c r="T11" s="3"/>
    </row>
    <row r="12" spans="1:20" ht="13" customHeight="1" x14ac:dyDescent="0.2">
      <c r="B12" s="17"/>
      <c r="C12" s="31" t="s">
        <v>32</v>
      </c>
      <c r="D12" s="11"/>
      <c r="E12" s="26">
        <f t="shared" si="1"/>
        <v>27</v>
      </c>
      <c r="F12" s="13">
        <f t="shared" ref="F12:G16" si="3">I12+L12+O12+R12</f>
        <v>17</v>
      </c>
      <c r="G12" s="13">
        <f t="shared" si="3"/>
        <v>10</v>
      </c>
      <c r="H12" s="13">
        <f>SUM(I12:J12)</f>
        <v>27</v>
      </c>
      <c r="I12" s="13">
        <v>17</v>
      </c>
      <c r="J12" s="13">
        <v>10</v>
      </c>
      <c r="K12" s="25">
        <f>SUM(L12:M12)</f>
        <v>0</v>
      </c>
      <c r="L12" s="13">
        <v>0</v>
      </c>
      <c r="M12" s="13">
        <v>0</v>
      </c>
      <c r="N12" s="25">
        <f>SUM(O12:P12)</f>
        <v>0</v>
      </c>
      <c r="O12" s="13">
        <v>0</v>
      </c>
      <c r="P12" s="13">
        <v>0</v>
      </c>
      <c r="Q12" s="25">
        <f>SUM(R12:S12)</f>
        <v>0</v>
      </c>
      <c r="R12" s="13">
        <v>0</v>
      </c>
      <c r="S12" s="13">
        <v>0</v>
      </c>
      <c r="T12" s="3"/>
    </row>
    <row r="13" spans="1:20" ht="13" customHeight="1" x14ac:dyDescent="0.2">
      <c r="B13" s="17"/>
      <c r="C13" s="17" t="s">
        <v>31</v>
      </c>
      <c r="D13" s="11"/>
      <c r="E13" s="26">
        <f t="shared" si="1"/>
        <v>33</v>
      </c>
      <c r="F13" s="13">
        <f t="shared" si="3"/>
        <v>26</v>
      </c>
      <c r="G13" s="13">
        <f t="shared" si="3"/>
        <v>7</v>
      </c>
      <c r="H13" s="13">
        <f>SUM(I13:J13)</f>
        <v>33</v>
      </c>
      <c r="I13" s="13">
        <v>26</v>
      </c>
      <c r="J13" s="13">
        <v>7</v>
      </c>
      <c r="K13" s="25">
        <f>SUM(L13:M13)</f>
        <v>0</v>
      </c>
      <c r="L13" s="13">
        <v>0</v>
      </c>
      <c r="M13" s="13">
        <v>0</v>
      </c>
      <c r="N13" s="25">
        <f>SUM(O13:P13)</f>
        <v>0</v>
      </c>
      <c r="O13" s="13">
        <v>0</v>
      </c>
      <c r="P13" s="13">
        <v>0</v>
      </c>
      <c r="Q13" s="25">
        <f>SUM(R13:S13)</f>
        <v>0</v>
      </c>
      <c r="R13" s="13">
        <v>0</v>
      </c>
      <c r="S13" s="13">
        <v>0</v>
      </c>
      <c r="T13" s="3"/>
    </row>
    <row r="14" spans="1:20" ht="13" customHeight="1" x14ac:dyDescent="0.2">
      <c r="B14" s="17"/>
      <c r="C14" s="31" t="s">
        <v>30</v>
      </c>
      <c r="D14" s="11"/>
      <c r="E14" s="26">
        <f t="shared" si="1"/>
        <v>44</v>
      </c>
      <c r="F14" s="13">
        <f t="shared" si="3"/>
        <v>31</v>
      </c>
      <c r="G14" s="13">
        <f t="shared" si="3"/>
        <v>13</v>
      </c>
      <c r="H14" s="13">
        <f>SUM(I14:J14)</f>
        <v>44</v>
      </c>
      <c r="I14" s="13">
        <v>31</v>
      </c>
      <c r="J14" s="13">
        <v>13</v>
      </c>
      <c r="K14" s="25">
        <f>SUM(L14:M14)</f>
        <v>0</v>
      </c>
      <c r="L14" s="13">
        <v>0</v>
      </c>
      <c r="M14" s="13">
        <v>0</v>
      </c>
      <c r="N14" s="25">
        <f>SUM(O14:P14)</f>
        <v>0</v>
      </c>
      <c r="O14" s="13">
        <v>0</v>
      </c>
      <c r="P14" s="13">
        <v>0</v>
      </c>
      <c r="Q14" s="25">
        <f>SUM(R14:S14)</f>
        <v>0</v>
      </c>
      <c r="R14" s="13">
        <v>0</v>
      </c>
      <c r="S14" s="13">
        <v>0</v>
      </c>
      <c r="T14" s="3"/>
    </row>
    <row r="15" spans="1:20" ht="13" customHeight="1" x14ac:dyDescent="0.2">
      <c r="B15" s="17"/>
      <c r="C15" s="31" t="s">
        <v>29</v>
      </c>
      <c r="D15" s="11"/>
      <c r="E15" s="26">
        <f t="shared" si="1"/>
        <v>36</v>
      </c>
      <c r="F15" s="13">
        <f t="shared" si="3"/>
        <v>20</v>
      </c>
      <c r="G15" s="13">
        <f t="shared" si="3"/>
        <v>16</v>
      </c>
      <c r="H15" s="13">
        <f>SUM(I15:J15)</f>
        <v>36</v>
      </c>
      <c r="I15" s="13">
        <v>20</v>
      </c>
      <c r="J15" s="13">
        <v>16</v>
      </c>
      <c r="K15" s="25">
        <f>SUM(L15:M15)</f>
        <v>0</v>
      </c>
      <c r="L15" s="13">
        <v>0</v>
      </c>
      <c r="M15" s="13">
        <v>0</v>
      </c>
      <c r="N15" s="25">
        <f>SUM(O15:P15)</f>
        <v>0</v>
      </c>
      <c r="O15" s="13">
        <v>0</v>
      </c>
      <c r="P15" s="13">
        <v>0</v>
      </c>
      <c r="Q15" s="25">
        <f>SUM(R15:S15)</f>
        <v>0</v>
      </c>
      <c r="R15" s="13">
        <v>0</v>
      </c>
      <c r="S15" s="13">
        <v>0</v>
      </c>
      <c r="T15" s="3"/>
    </row>
    <row r="16" spans="1:20" ht="13" customHeight="1" x14ac:dyDescent="0.2">
      <c r="B16" s="17"/>
      <c r="C16" s="31" t="s">
        <v>28</v>
      </c>
      <c r="D16" s="11"/>
      <c r="E16" s="26">
        <f t="shared" si="1"/>
        <v>164</v>
      </c>
      <c r="F16" s="13">
        <f t="shared" si="3"/>
        <v>88</v>
      </c>
      <c r="G16" s="13">
        <f t="shared" si="3"/>
        <v>76</v>
      </c>
      <c r="H16" s="13">
        <f>SUM(I16:J16)</f>
        <v>147</v>
      </c>
      <c r="I16" s="13">
        <v>71</v>
      </c>
      <c r="J16" s="13">
        <v>76</v>
      </c>
      <c r="K16" s="25">
        <f>SUM(L16:M16)</f>
        <v>0</v>
      </c>
      <c r="L16" s="13">
        <v>0</v>
      </c>
      <c r="M16" s="13">
        <v>0</v>
      </c>
      <c r="N16" s="25">
        <f>SUM(O16:P16)</f>
        <v>17</v>
      </c>
      <c r="O16" s="13">
        <v>17</v>
      </c>
      <c r="P16" s="13">
        <v>0</v>
      </c>
      <c r="Q16" s="25">
        <f>SUM(R16:S16)</f>
        <v>0</v>
      </c>
      <c r="R16" s="12">
        <v>0</v>
      </c>
      <c r="S16" s="12">
        <v>0</v>
      </c>
      <c r="T16" s="3"/>
    </row>
    <row r="17" spans="2:20" ht="8.1" customHeight="1" x14ac:dyDescent="0.2">
      <c r="B17" s="17"/>
      <c r="C17" s="31"/>
      <c r="D17" s="11"/>
      <c r="E17" s="26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2"/>
      <c r="S17" s="12"/>
      <c r="T17" s="3"/>
    </row>
    <row r="18" spans="2:20" ht="13" customHeight="1" x14ac:dyDescent="0.2">
      <c r="B18" s="17"/>
      <c r="C18" s="31" t="s">
        <v>27</v>
      </c>
      <c r="D18" s="11"/>
      <c r="E18" s="26">
        <f>SUM(F18:G18)</f>
        <v>86</v>
      </c>
      <c r="F18" s="13">
        <f t="shared" ref="F18:G22" si="4">I18+L18+O18+R18</f>
        <v>68</v>
      </c>
      <c r="G18" s="13">
        <f t="shared" si="4"/>
        <v>18</v>
      </c>
      <c r="H18" s="13">
        <f>SUM(I18:J18)</f>
        <v>79</v>
      </c>
      <c r="I18" s="13">
        <v>61</v>
      </c>
      <c r="J18" s="13">
        <v>18</v>
      </c>
      <c r="K18" s="25">
        <f>SUM(L18:M18)</f>
        <v>6</v>
      </c>
      <c r="L18" s="13">
        <v>6</v>
      </c>
      <c r="M18" s="13">
        <v>0</v>
      </c>
      <c r="N18" s="25">
        <f>SUM(O18:P18)</f>
        <v>1</v>
      </c>
      <c r="O18" s="13">
        <v>1</v>
      </c>
      <c r="P18" s="13">
        <v>0</v>
      </c>
      <c r="Q18" s="25">
        <f>SUM(R18:S18)</f>
        <v>0</v>
      </c>
      <c r="R18" s="13">
        <v>0</v>
      </c>
      <c r="S18" s="13">
        <v>0</v>
      </c>
      <c r="T18" s="3"/>
    </row>
    <row r="19" spans="2:20" ht="13" customHeight="1" x14ac:dyDescent="0.2">
      <c r="B19" s="17"/>
      <c r="C19" s="31" t="s">
        <v>26</v>
      </c>
      <c r="D19" s="11"/>
      <c r="E19" s="26">
        <f>SUM(F19:G19)</f>
        <v>205</v>
      </c>
      <c r="F19" s="13">
        <f t="shared" si="4"/>
        <v>145</v>
      </c>
      <c r="G19" s="13">
        <f t="shared" si="4"/>
        <v>60</v>
      </c>
      <c r="H19" s="13">
        <f>SUM(I19:J19)</f>
        <v>205</v>
      </c>
      <c r="I19" s="13">
        <v>145</v>
      </c>
      <c r="J19" s="13">
        <v>60</v>
      </c>
      <c r="K19" s="25">
        <f>SUM(L19:M19)</f>
        <v>0</v>
      </c>
      <c r="L19" s="13">
        <v>0</v>
      </c>
      <c r="M19" s="13">
        <v>0</v>
      </c>
      <c r="N19" s="25">
        <f>SUM(O19:P19)</f>
        <v>0</v>
      </c>
      <c r="O19" s="13">
        <v>0</v>
      </c>
      <c r="P19" s="13">
        <v>0</v>
      </c>
      <c r="Q19" s="25">
        <f>SUM(R19:S19)</f>
        <v>0</v>
      </c>
      <c r="R19" s="13">
        <v>0</v>
      </c>
      <c r="S19" s="13">
        <v>0</v>
      </c>
      <c r="T19" s="3"/>
    </row>
    <row r="20" spans="2:20" ht="13" customHeight="1" x14ac:dyDescent="0.2">
      <c r="B20" s="17"/>
      <c r="C20" s="31" t="s">
        <v>25</v>
      </c>
      <c r="D20" s="11"/>
      <c r="E20" s="26">
        <f>SUM(F20:G20)</f>
        <v>24</v>
      </c>
      <c r="F20" s="13">
        <f t="shared" si="4"/>
        <v>20</v>
      </c>
      <c r="G20" s="13">
        <f t="shared" si="4"/>
        <v>4</v>
      </c>
      <c r="H20" s="13">
        <f>SUM(I20:J20)</f>
        <v>24</v>
      </c>
      <c r="I20" s="13">
        <v>20</v>
      </c>
      <c r="J20" s="13">
        <v>4</v>
      </c>
      <c r="K20" s="25">
        <f>SUM(L20:M20)</f>
        <v>0</v>
      </c>
      <c r="L20" s="13">
        <v>0</v>
      </c>
      <c r="M20" s="13">
        <v>0</v>
      </c>
      <c r="N20" s="25">
        <f>SUM(O20:P20)</f>
        <v>0</v>
      </c>
      <c r="O20" s="13">
        <v>0</v>
      </c>
      <c r="P20" s="13">
        <v>0</v>
      </c>
      <c r="Q20" s="25">
        <f>SUM(R20:S20)</f>
        <v>0</v>
      </c>
      <c r="R20" s="13">
        <v>0</v>
      </c>
      <c r="S20" s="13">
        <v>0</v>
      </c>
      <c r="T20" s="14"/>
    </row>
    <row r="21" spans="2:20" ht="13" customHeight="1" x14ac:dyDescent="0.2">
      <c r="B21" s="17"/>
      <c r="C21" s="31" t="s">
        <v>24</v>
      </c>
      <c r="D21" s="11"/>
      <c r="E21" s="26">
        <f>SUM(F21:G21)</f>
        <v>176</v>
      </c>
      <c r="F21" s="13">
        <f t="shared" si="4"/>
        <v>97</v>
      </c>
      <c r="G21" s="13">
        <f t="shared" si="4"/>
        <v>79</v>
      </c>
      <c r="H21" s="13">
        <f>SUM(I21:J21)</f>
        <v>176</v>
      </c>
      <c r="I21" s="13">
        <v>97</v>
      </c>
      <c r="J21" s="13">
        <v>79</v>
      </c>
      <c r="K21" s="25">
        <f>SUM(L21:M21)</f>
        <v>0</v>
      </c>
      <c r="L21" s="13">
        <v>0</v>
      </c>
      <c r="M21" s="12">
        <v>0</v>
      </c>
      <c r="N21" s="25">
        <f>SUM(O21:P21)</f>
        <v>0</v>
      </c>
      <c r="O21" s="13">
        <v>0</v>
      </c>
      <c r="P21" s="13">
        <v>0</v>
      </c>
      <c r="Q21" s="25">
        <f>SUM(R21:S21)</f>
        <v>0</v>
      </c>
      <c r="R21" s="13">
        <v>0</v>
      </c>
      <c r="S21" s="13">
        <v>0</v>
      </c>
      <c r="T21" s="3"/>
    </row>
    <row r="22" spans="2:20" ht="13" customHeight="1" x14ac:dyDescent="0.2">
      <c r="B22" s="17"/>
      <c r="C22" s="31" t="s">
        <v>23</v>
      </c>
      <c r="D22" s="11"/>
      <c r="E22" s="26">
        <f>SUM(F22:G22)</f>
        <v>297</v>
      </c>
      <c r="F22" s="13">
        <f t="shared" si="4"/>
        <v>180</v>
      </c>
      <c r="G22" s="13">
        <f t="shared" si="4"/>
        <v>117</v>
      </c>
      <c r="H22" s="13">
        <f>SUM(I22:J22)</f>
        <v>295</v>
      </c>
      <c r="I22" s="13">
        <v>180</v>
      </c>
      <c r="J22" s="13">
        <v>115</v>
      </c>
      <c r="K22" s="25">
        <f>SUM(L22:M22)</f>
        <v>2</v>
      </c>
      <c r="L22" s="13">
        <v>0</v>
      </c>
      <c r="M22" s="12">
        <v>2</v>
      </c>
      <c r="N22" s="25">
        <f>SUM(O22:P22)</f>
        <v>0</v>
      </c>
      <c r="O22" s="12">
        <v>0</v>
      </c>
      <c r="P22" s="12">
        <v>0</v>
      </c>
      <c r="Q22" s="25">
        <f>SUM(R22:S22)</f>
        <v>0</v>
      </c>
      <c r="R22" s="12">
        <v>0</v>
      </c>
      <c r="S22" s="12">
        <v>0</v>
      </c>
      <c r="T22" s="3"/>
    </row>
    <row r="23" spans="2:20" ht="8.1" customHeight="1" x14ac:dyDescent="0.2">
      <c r="B23" s="17"/>
      <c r="C23" s="31"/>
      <c r="D23" s="11"/>
      <c r="E23" s="26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2"/>
      <c r="S23" s="12"/>
      <c r="T23" s="3"/>
    </row>
    <row r="24" spans="2:20" ht="13" customHeight="1" x14ac:dyDescent="0.2">
      <c r="B24" s="17"/>
      <c r="C24" s="33" t="s">
        <v>22</v>
      </c>
      <c r="D24" s="11"/>
      <c r="E24" s="26">
        <f>SUM(F24:G24)</f>
        <v>254</v>
      </c>
      <c r="F24" s="13">
        <f t="shared" ref="F24:G28" si="5">I24+L24+O24+R24</f>
        <v>90</v>
      </c>
      <c r="G24" s="13">
        <f t="shared" si="5"/>
        <v>164</v>
      </c>
      <c r="H24" s="13">
        <f>SUM(I24:J24)</f>
        <v>252</v>
      </c>
      <c r="I24" s="13">
        <v>89</v>
      </c>
      <c r="J24" s="13">
        <v>163</v>
      </c>
      <c r="K24" s="25">
        <f>SUM(L24:M24)</f>
        <v>0</v>
      </c>
      <c r="L24" s="13">
        <v>0</v>
      </c>
      <c r="M24" s="12">
        <v>0</v>
      </c>
      <c r="N24" s="25">
        <f>SUM(O24:P24)</f>
        <v>0</v>
      </c>
      <c r="O24" s="13">
        <v>0</v>
      </c>
      <c r="P24" s="13">
        <v>0</v>
      </c>
      <c r="Q24" s="25">
        <f>SUM(R24:S24)</f>
        <v>2</v>
      </c>
      <c r="R24" s="13">
        <v>1</v>
      </c>
      <c r="S24" s="12">
        <v>1</v>
      </c>
      <c r="T24" s="3"/>
    </row>
    <row r="25" spans="2:20" ht="13" customHeight="1" x14ac:dyDescent="0.2">
      <c r="B25" s="17"/>
      <c r="C25" s="31" t="s">
        <v>21</v>
      </c>
      <c r="D25" s="11"/>
      <c r="E25" s="26">
        <f>SUM(F25:G25)</f>
        <v>298</v>
      </c>
      <c r="F25" s="13">
        <f t="shared" si="5"/>
        <v>89</v>
      </c>
      <c r="G25" s="13">
        <f t="shared" si="5"/>
        <v>209</v>
      </c>
      <c r="H25" s="13">
        <f>SUM(I25:J25)</f>
        <v>281</v>
      </c>
      <c r="I25" s="13">
        <v>85</v>
      </c>
      <c r="J25" s="13">
        <v>196</v>
      </c>
      <c r="K25" s="25">
        <f>SUM(L25:M25)</f>
        <v>17</v>
      </c>
      <c r="L25" s="13">
        <v>4</v>
      </c>
      <c r="M25" s="13">
        <v>13</v>
      </c>
      <c r="N25" s="25">
        <f>SUM(O25:P25)</f>
        <v>0</v>
      </c>
      <c r="O25" s="13">
        <v>0</v>
      </c>
      <c r="P25" s="13">
        <v>0</v>
      </c>
      <c r="Q25" s="25">
        <f>SUM(R25:S25)</f>
        <v>0</v>
      </c>
      <c r="R25" s="13">
        <v>0</v>
      </c>
      <c r="S25" s="13">
        <v>0</v>
      </c>
      <c r="T25" s="3"/>
    </row>
    <row r="26" spans="2:20" ht="13" customHeight="1" x14ac:dyDescent="0.2">
      <c r="B26" s="17"/>
      <c r="C26" s="31" t="s">
        <v>20</v>
      </c>
      <c r="D26" s="11"/>
      <c r="E26" s="26">
        <f>SUM(F26:G26)</f>
        <v>57</v>
      </c>
      <c r="F26" s="13">
        <f t="shared" si="5"/>
        <v>45</v>
      </c>
      <c r="G26" s="13">
        <f t="shared" si="5"/>
        <v>12</v>
      </c>
      <c r="H26" s="13">
        <f>SUM(I26:J26)</f>
        <v>57</v>
      </c>
      <c r="I26" s="13">
        <v>45</v>
      </c>
      <c r="J26" s="13">
        <v>12</v>
      </c>
      <c r="K26" s="25">
        <f>SUM(L26:M26)</f>
        <v>0</v>
      </c>
      <c r="L26" s="13">
        <v>0</v>
      </c>
      <c r="M26" s="13">
        <v>0</v>
      </c>
      <c r="N26" s="25">
        <f>SUM(O26:P26)</f>
        <v>0</v>
      </c>
      <c r="O26" s="13">
        <v>0</v>
      </c>
      <c r="P26" s="13">
        <v>0</v>
      </c>
      <c r="Q26" s="25">
        <f>SUM(R26:S26)</f>
        <v>0</v>
      </c>
      <c r="R26" s="13">
        <v>0</v>
      </c>
      <c r="S26" s="13">
        <v>0</v>
      </c>
      <c r="T26" s="3"/>
    </row>
    <row r="27" spans="2:20" ht="13" customHeight="1" x14ac:dyDescent="0.2">
      <c r="B27" s="17"/>
      <c r="C27" s="31" t="s">
        <v>19</v>
      </c>
      <c r="D27" s="32"/>
      <c r="E27" s="26">
        <f>SUM(F27:G27)</f>
        <v>43</v>
      </c>
      <c r="F27" s="13">
        <f t="shared" si="5"/>
        <v>28</v>
      </c>
      <c r="G27" s="13">
        <f t="shared" si="5"/>
        <v>15</v>
      </c>
      <c r="H27" s="13">
        <f>SUM(I27:J27)</f>
        <v>43</v>
      </c>
      <c r="I27" s="13">
        <v>28</v>
      </c>
      <c r="J27" s="13">
        <v>15</v>
      </c>
      <c r="K27" s="25">
        <f>SUM(L27:M27)</f>
        <v>0</v>
      </c>
      <c r="L27" s="13">
        <v>0</v>
      </c>
      <c r="M27" s="13">
        <v>0</v>
      </c>
      <c r="N27" s="25">
        <f>SUM(O27:P27)</f>
        <v>0</v>
      </c>
      <c r="O27" s="12">
        <v>0</v>
      </c>
      <c r="P27" s="12">
        <v>0</v>
      </c>
      <c r="Q27" s="25">
        <f>SUM(R27:S27)</f>
        <v>0</v>
      </c>
      <c r="R27" s="13">
        <v>0</v>
      </c>
      <c r="S27" s="13">
        <v>0</v>
      </c>
      <c r="T27" s="3"/>
    </row>
    <row r="28" spans="2:20" ht="13" customHeight="1" x14ac:dyDescent="0.2">
      <c r="B28" s="17"/>
      <c r="C28" s="31" t="s">
        <v>18</v>
      </c>
      <c r="D28" s="11"/>
      <c r="E28" s="26">
        <f>SUM(F28:G28)</f>
        <v>284</v>
      </c>
      <c r="F28" s="13">
        <f t="shared" si="5"/>
        <v>266</v>
      </c>
      <c r="G28" s="13">
        <f t="shared" si="5"/>
        <v>18</v>
      </c>
      <c r="H28" s="13">
        <f>SUM(I28:J28)</f>
        <v>115</v>
      </c>
      <c r="I28" s="13">
        <v>99</v>
      </c>
      <c r="J28" s="13">
        <v>16</v>
      </c>
      <c r="K28" s="25">
        <f>SUM(L28:M28)</f>
        <v>113</v>
      </c>
      <c r="L28" s="13">
        <v>113</v>
      </c>
      <c r="M28" s="13">
        <v>0</v>
      </c>
      <c r="N28" s="25">
        <f>SUM(O28:P28)</f>
        <v>56</v>
      </c>
      <c r="O28" s="13">
        <v>54</v>
      </c>
      <c r="P28" s="13">
        <v>2</v>
      </c>
      <c r="Q28" s="25">
        <f>SUM(R28:S28)</f>
        <v>0</v>
      </c>
      <c r="R28" s="12">
        <v>0</v>
      </c>
      <c r="S28" s="12">
        <v>0</v>
      </c>
      <c r="T28" s="3"/>
    </row>
    <row r="29" spans="2:20" ht="8.1" customHeight="1" x14ac:dyDescent="0.2">
      <c r="B29" s="17"/>
      <c r="C29" s="31"/>
      <c r="D29" s="11"/>
      <c r="E29" s="26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2"/>
      <c r="S29" s="12"/>
      <c r="T29" s="3"/>
    </row>
    <row r="30" spans="2:20" ht="13" customHeight="1" x14ac:dyDescent="0.2">
      <c r="B30" s="17"/>
      <c r="C30" s="31" t="s">
        <v>17</v>
      </c>
      <c r="D30" s="11"/>
      <c r="E30" s="26">
        <f>SUM(F30:G30)</f>
        <v>73</v>
      </c>
      <c r="F30" s="13">
        <f t="shared" ref="F30:G34" si="6">I30+L30+O30+R30</f>
        <v>60</v>
      </c>
      <c r="G30" s="13">
        <f t="shared" si="6"/>
        <v>13</v>
      </c>
      <c r="H30" s="13">
        <f>SUM(I30:J30)</f>
        <v>71</v>
      </c>
      <c r="I30" s="13">
        <v>58</v>
      </c>
      <c r="J30" s="13">
        <v>13</v>
      </c>
      <c r="K30" s="25">
        <f>SUM(L30:M30)</f>
        <v>2</v>
      </c>
      <c r="L30" s="13">
        <v>2</v>
      </c>
      <c r="M30" s="13">
        <v>0</v>
      </c>
      <c r="N30" s="25">
        <f>SUM(O30:P30)</f>
        <v>0</v>
      </c>
      <c r="O30" s="13">
        <v>0</v>
      </c>
      <c r="P30" s="13">
        <v>0</v>
      </c>
      <c r="Q30" s="25">
        <f>SUM(R30:S30)</f>
        <v>0</v>
      </c>
      <c r="R30" s="13">
        <v>0</v>
      </c>
      <c r="S30" s="13">
        <v>0</v>
      </c>
      <c r="T30" s="3"/>
    </row>
    <row r="31" spans="2:20" ht="13" customHeight="1" x14ac:dyDescent="0.2">
      <c r="B31" s="17"/>
      <c r="C31" s="31" t="s">
        <v>16</v>
      </c>
      <c r="D31" s="11"/>
      <c r="E31" s="26">
        <f>SUM(F31:G31)</f>
        <v>30</v>
      </c>
      <c r="F31" s="13">
        <f t="shared" si="6"/>
        <v>24</v>
      </c>
      <c r="G31" s="13">
        <f t="shared" si="6"/>
        <v>6</v>
      </c>
      <c r="H31" s="13">
        <f>SUM(I31:J31)</f>
        <v>30</v>
      </c>
      <c r="I31" s="13">
        <v>24</v>
      </c>
      <c r="J31" s="13">
        <v>6</v>
      </c>
      <c r="K31" s="25">
        <f>SUM(L31:M31)</f>
        <v>0</v>
      </c>
      <c r="L31" s="12">
        <v>0</v>
      </c>
      <c r="M31" s="12">
        <v>0</v>
      </c>
      <c r="N31" s="25">
        <f>SUM(O31:P31)</f>
        <v>0</v>
      </c>
      <c r="O31" s="12">
        <v>0</v>
      </c>
      <c r="P31" s="12">
        <v>0</v>
      </c>
      <c r="Q31" s="25">
        <f>SUM(R31:S31)</f>
        <v>0</v>
      </c>
      <c r="R31" s="13">
        <v>0</v>
      </c>
      <c r="S31" s="13">
        <v>0</v>
      </c>
      <c r="T31" s="3"/>
    </row>
    <row r="32" spans="2:20" ht="13" customHeight="1" x14ac:dyDescent="0.2">
      <c r="B32" s="17"/>
      <c r="C32" s="31" t="s">
        <v>15</v>
      </c>
      <c r="D32" s="11"/>
      <c r="E32" s="26">
        <f>SUM(F32:G32)</f>
        <v>55</v>
      </c>
      <c r="F32" s="13">
        <f t="shared" si="6"/>
        <v>44</v>
      </c>
      <c r="G32" s="13">
        <f t="shared" si="6"/>
        <v>11</v>
      </c>
      <c r="H32" s="13">
        <f>SUM(I32:J32)</f>
        <v>55</v>
      </c>
      <c r="I32" s="13">
        <v>44</v>
      </c>
      <c r="J32" s="13">
        <v>11</v>
      </c>
      <c r="K32" s="25">
        <f>SUM(L32:M32)</f>
        <v>0</v>
      </c>
      <c r="L32" s="12">
        <v>0</v>
      </c>
      <c r="M32" s="12">
        <v>0</v>
      </c>
      <c r="N32" s="25">
        <f>SUM(O32:P32)</f>
        <v>0</v>
      </c>
      <c r="O32" s="12">
        <v>0</v>
      </c>
      <c r="P32" s="12">
        <v>0</v>
      </c>
      <c r="Q32" s="25">
        <f>SUM(R32:S32)</f>
        <v>0</v>
      </c>
      <c r="R32" s="13">
        <v>0</v>
      </c>
      <c r="S32" s="13">
        <v>0</v>
      </c>
      <c r="T32" s="3"/>
    </row>
    <row r="33" spans="2:20" ht="13" customHeight="1" x14ac:dyDescent="0.2">
      <c r="B33" s="17"/>
      <c r="C33" s="31" t="s">
        <v>14</v>
      </c>
      <c r="D33" s="11"/>
      <c r="E33" s="26">
        <f>SUM(F33:G33)</f>
        <v>98</v>
      </c>
      <c r="F33" s="13">
        <f t="shared" si="6"/>
        <v>68</v>
      </c>
      <c r="G33" s="13">
        <f t="shared" si="6"/>
        <v>30</v>
      </c>
      <c r="H33" s="13">
        <f>SUM(I33:J33)</f>
        <v>95</v>
      </c>
      <c r="I33" s="13">
        <v>65</v>
      </c>
      <c r="J33" s="13">
        <v>30</v>
      </c>
      <c r="K33" s="25">
        <f>SUM(L33:M33)</f>
        <v>3</v>
      </c>
      <c r="L33" s="12">
        <v>3</v>
      </c>
      <c r="M33" s="12">
        <v>0</v>
      </c>
      <c r="N33" s="25">
        <f>SUM(O33:P33)</f>
        <v>0</v>
      </c>
      <c r="O33" s="12">
        <v>0</v>
      </c>
      <c r="P33" s="12">
        <v>0</v>
      </c>
      <c r="Q33" s="25">
        <f>SUM(R33:S33)</f>
        <v>0</v>
      </c>
      <c r="R33" s="13">
        <v>0</v>
      </c>
      <c r="S33" s="13">
        <v>0</v>
      </c>
      <c r="T33" s="3"/>
    </row>
    <row r="34" spans="2:20" ht="13" customHeight="1" x14ac:dyDescent="0.2">
      <c r="B34" s="17"/>
      <c r="C34" s="31" t="s">
        <v>13</v>
      </c>
      <c r="D34" s="11"/>
      <c r="E34" s="26">
        <f>SUM(F34:G34)</f>
        <v>150</v>
      </c>
      <c r="F34" s="13">
        <f t="shared" si="6"/>
        <v>130</v>
      </c>
      <c r="G34" s="13">
        <f t="shared" si="6"/>
        <v>20</v>
      </c>
      <c r="H34" s="13">
        <f>SUM(I34:J34)</f>
        <v>136</v>
      </c>
      <c r="I34" s="13">
        <v>116</v>
      </c>
      <c r="J34" s="13">
        <v>20</v>
      </c>
      <c r="K34" s="25">
        <f>SUM(L34:M34)</f>
        <v>5</v>
      </c>
      <c r="L34" s="12">
        <v>5</v>
      </c>
      <c r="M34" s="12">
        <v>0</v>
      </c>
      <c r="N34" s="25">
        <f>SUM(O34:P34)</f>
        <v>9</v>
      </c>
      <c r="O34" s="12">
        <v>9</v>
      </c>
      <c r="P34" s="12">
        <v>0</v>
      </c>
      <c r="Q34" s="25">
        <f>SUM(R34:S34)</f>
        <v>0</v>
      </c>
      <c r="R34" s="12">
        <v>0</v>
      </c>
      <c r="S34" s="12">
        <v>0</v>
      </c>
      <c r="T34" s="3"/>
    </row>
    <row r="35" spans="2:20" ht="8.1" customHeight="1" x14ac:dyDescent="0.2">
      <c r="B35" s="17"/>
      <c r="C35" s="31"/>
      <c r="D35" s="11"/>
      <c r="E35" s="26"/>
      <c r="F35" s="13"/>
      <c r="G35" s="13"/>
      <c r="H35" s="13"/>
      <c r="I35" s="13"/>
      <c r="J35" s="13"/>
      <c r="K35" s="25"/>
      <c r="L35" s="13"/>
      <c r="M35" s="13"/>
      <c r="N35" s="25"/>
      <c r="O35" s="13"/>
      <c r="P35" s="13"/>
      <c r="Q35" s="25"/>
      <c r="R35" s="12"/>
      <c r="S35" s="12"/>
      <c r="T35" s="3"/>
    </row>
    <row r="36" spans="2:20" ht="13" customHeight="1" x14ac:dyDescent="0.2">
      <c r="B36" s="17"/>
      <c r="C36" s="17" t="s">
        <v>12</v>
      </c>
      <c r="D36" s="11"/>
      <c r="E36" s="26">
        <f>SUM(F36:G36)</f>
        <v>17</v>
      </c>
      <c r="F36" s="13">
        <f>I36+L36+O36+R36</f>
        <v>10</v>
      </c>
      <c r="G36" s="13">
        <f>J36+M36+P36+S36</f>
        <v>7</v>
      </c>
      <c r="H36" s="13">
        <f>SUM(I36:J36)</f>
        <v>17</v>
      </c>
      <c r="I36" s="13">
        <v>10</v>
      </c>
      <c r="J36" s="13">
        <v>7</v>
      </c>
      <c r="K36" s="25">
        <f>SUM(L36:M36)</f>
        <v>0</v>
      </c>
      <c r="L36" s="12">
        <v>0</v>
      </c>
      <c r="M36" s="12">
        <v>0</v>
      </c>
      <c r="N36" s="25">
        <f>SUM(O36:P36)</f>
        <v>0</v>
      </c>
      <c r="O36" s="12">
        <v>0</v>
      </c>
      <c r="P36" s="12">
        <v>0</v>
      </c>
      <c r="Q36" s="25">
        <f>SUM(R36:S36)</f>
        <v>0</v>
      </c>
      <c r="R36" s="12">
        <v>0</v>
      </c>
      <c r="S36" s="12">
        <v>0</v>
      </c>
      <c r="T36" s="3"/>
    </row>
    <row r="37" spans="2:20" ht="8.1" customHeight="1" x14ac:dyDescent="0.2">
      <c r="B37" s="17"/>
      <c r="C37" s="16"/>
      <c r="D37" s="3"/>
      <c r="E37" s="28"/>
      <c r="F37" s="27"/>
      <c r="G37" s="27"/>
      <c r="H37" s="27"/>
      <c r="I37" s="27"/>
      <c r="J37" s="27"/>
      <c r="K37" s="25"/>
      <c r="L37" s="27"/>
      <c r="M37" s="27"/>
      <c r="N37" s="25"/>
      <c r="O37" s="27"/>
      <c r="P37" s="27"/>
      <c r="Q37" s="25"/>
      <c r="R37" s="27"/>
      <c r="S37" s="27"/>
      <c r="T37" s="3"/>
    </row>
    <row r="38" spans="2:20" ht="13" customHeight="1" x14ac:dyDescent="0.2">
      <c r="B38" s="63" t="s">
        <v>11</v>
      </c>
      <c r="C38" s="63"/>
      <c r="D38" s="11"/>
      <c r="E38" s="26">
        <f t="shared" ref="E38:J38" si="7">SUM(E39:E40)</f>
        <v>417</v>
      </c>
      <c r="F38" s="13">
        <f t="shared" si="7"/>
        <v>228</v>
      </c>
      <c r="G38" s="13">
        <f t="shared" si="7"/>
        <v>189</v>
      </c>
      <c r="H38" s="13">
        <f t="shared" si="7"/>
        <v>343</v>
      </c>
      <c r="I38" s="25">
        <f t="shared" si="7"/>
        <v>168</v>
      </c>
      <c r="J38" s="25">
        <f t="shared" si="7"/>
        <v>175</v>
      </c>
      <c r="K38" s="25">
        <f>SUM(L38:M38)</f>
        <v>74</v>
      </c>
      <c r="L38" s="25">
        <f>SUM(L39:L40)</f>
        <v>60</v>
      </c>
      <c r="M38" s="25">
        <f>SUM(M39:M40)</f>
        <v>14</v>
      </c>
      <c r="N38" s="25">
        <f>SUM(O38:P38)</f>
        <v>0</v>
      </c>
      <c r="O38" s="25">
        <f>SUM(O39:O40)</f>
        <v>0</v>
      </c>
      <c r="P38" s="25">
        <f>SUM(P39:P40)</f>
        <v>0</v>
      </c>
      <c r="Q38" s="25">
        <f>SUM(R38:S38)</f>
        <v>0</v>
      </c>
      <c r="R38" s="25">
        <f>SUM(R39:R40)</f>
        <v>0</v>
      </c>
      <c r="S38" s="25">
        <f>SUM(S39:S40)</f>
        <v>0</v>
      </c>
      <c r="T38" s="3"/>
    </row>
    <row r="39" spans="2:20" ht="13" customHeight="1" x14ac:dyDescent="0.2">
      <c r="B39" s="17"/>
      <c r="C39" s="30" t="s">
        <v>10</v>
      </c>
      <c r="D39" s="11"/>
      <c r="E39" s="26">
        <f>SUM(F39:G39)</f>
        <v>287</v>
      </c>
      <c r="F39" s="13">
        <f>I39+L39+O39+R39</f>
        <v>144</v>
      </c>
      <c r="G39" s="13">
        <f>J39+M39+P39+S39</f>
        <v>143</v>
      </c>
      <c r="H39" s="13">
        <f>SUM(I39:J39)</f>
        <v>215</v>
      </c>
      <c r="I39" s="13">
        <v>86</v>
      </c>
      <c r="J39" s="13">
        <v>129</v>
      </c>
      <c r="K39" s="25">
        <f>SUM(L39:M39)</f>
        <v>72</v>
      </c>
      <c r="L39" s="13">
        <v>58</v>
      </c>
      <c r="M39" s="13">
        <v>14</v>
      </c>
      <c r="N39" s="25">
        <f>SUM(O39:P39)</f>
        <v>0</v>
      </c>
      <c r="O39" s="13">
        <v>0</v>
      </c>
      <c r="P39" s="13">
        <v>0</v>
      </c>
      <c r="Q39" s="25">
        <f>SUM(R39:S39)</f>
        <v>0</v>
      </c>
      <c r="R39" s="13">
        <v>0</v>
      </c>
      <c r="S39" s="13">
        <v>0</v>
      </c>
      <c r="T39" s="3"/>
    </row>
    <row r="40" spans="2:20" ht="13" customHeight="1" x14ac:dyDescent="0.2">
      <c r="B40" s="17"/>
      <c r="C40" s="29" t="s">
        <v>9</v>
      </c>
      <c r="D40" s="11"/>
      <c r="E40" s="26">
        <f>SUM(F40:G40)</f>
        <v>130</v>
      </c>
      <c r="F40" s="13">
        <f>I40+L40+O40+R40</f>
        <v>84</v>
      </c>
      <c r="G40" s="13">
        <f>J40+M40+P40+S40</f>
        <v>46</v>
      </c>
      <c r="H40" s="13">
        <f>SUM(I40:J40)</f>
        <v>128</v>
      </c>
      <c r="I40" s="13">
        <v>82</v>
      </c>
      <c r="J40" s="13">
        <v>46</v>
      </c>
      <c r="K40" s="25">
        <f>SUM(L40:M40)</f>
        <v>2</v>
      </c>
      <c r="L40" s="13">
        <v>2</v>
      </c>
      <c r="M40" s="13">
        <v>0</v>
      </c>
      <c r="N40" s="25">
        <f>SUM(O40:P40)</f>
        <v>0</v>
      </c>
      <c r="O40" s="13">
        <v>0</v>
      </c>
      <c r="P40" s="13">
        <v>0</v>
      </c>
      <c r="Q40" s="25">
        <f>SUM(R40:S40)</f>
        <v>0</v>
      </c>
      <c r="R40" s="13">
        <v>0</v>
      </c>
      <c r="S40" s="13">
        <v>0</v>
      </c>
      <c r="T40" s="3"/>
    </row>
    <row r="41" spans="2:20" ht="8.1" customHeight="1" x14ac:dyDescent="0.2">
      <c r="B41" s="17"/>
      <c r="C41" s="16"/>
      <c r="D41" s="3"/>
      <c r="E41" s="28"/>
      <c r="F41" s="13"/>
      <c r="G41" s="13"/>
      <c r="H41" s="27"/>
      <c r="I41" s="27"/>
      <c r="J41" s="27"/>
      <c r="K41" s="25"/>
      <c r="L41" s="27"/>
      <c r="M41" s="27"/>
      <c r="N41" s="25"/>
      <c r="O41" s="27"/>
      <c r="P41" s="27"/>
      <c r="Q41" s="25"/>
      <c r="R41" s="27"/>
      <c r="S41" s="27"/>
      <c r="T41" s="3"/>
    </row>
    <row r="42" spans="2:20" ht="13" customHeight="1" x14ac:dyDescent="0.2">
      <c r="B42" s="64" t="s">
        <v>8</v>
      </c>
      <c r="C42" s="64"/>
      <c r="D42" s="11"/>
      <c r="E42" s="26">
        <f>SUM(F42:G42)</f>
        <v>11</v>
      </c>
      <c r="F42" s="13">
        <f>SUM(I42,L42,R42)</f>
        <v>9</v>
      </c>
      <c r="G42" s="13">
        <f>SUM(J42,M42,S42)</f>
        <v>2</v>
      </c>
      <c r="H42" s="13">
        <f>SUM(I42,J42)</f>
        <v>11</v>
      </c>
      <c r="I42" s="13">
        <v>9</v>
      </c>
      <c r="J42" s="13">
        <v>2</v>
      </c>
      <c r="K42" s="25">
        <f>SUM(L42:M42)</f>
        <v>0</v>
      </c>
      <c r="L42" s="12">
        <v>0</v>
      </c>
      <c r="M42" s="12">
        <v>0</v>
      </c>
      <c r="N42" s="25">
        <f>SUM(O42:P42)</f>
        <v>0</v>
      </c>
      <c r="O42" s="12">
        <v>0</v>
      </c>
      <c r="P42" s="12">
        <v>0</v>
      </c>
      <c r="Q42" s="25">
        <f>SUM(R42:S42)</f>
        <v>0</v>
      </c>
      <c r="R42" s="12">
        <v>0</v>
      </c>
      <c r="S42" s="12">
        <v>0</v>
      </c>
      <c r="T42" s="3"/>
    </row>
    <row r="43" spans="2:20" ht="8.1" customHeight="1" x14ac:dyDescent="0.2">
      <c r="B43" s="17"/>
      <c r="C43" s="16"/>
      <c r="D43" s="3"/>
      <c r="E43" s="15"/>
      <c r="F43" s="9"/>
      <c r="G43" s="9"/>
      <c r="H43" s="9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3"/>
    </row>
    <row r="44" spans="2:20" ht="13" customHeight="1" x14ac:dyDescent="0.2">
      <c r="B44" s="63" t="s">
        <v>7</v>
      </c>
      <c r="C44" s="63"/>
      <c r="D44" s="11"/>
      <c r="E44" s="21">
        <f>SUM(F44:G44)</f>
        <v>3</v>
      </c>
      <c r="F44" s="20">
        <f>I44+L44+R44</f>
        <v>3</v>
      </c>
      <c r="G44" s="20">
        <f>J44+M44+S44</f>
        <v>0</v>
      </c>
      <c r="H44" s="20">
        <f>SUM(I44:J44)</f>
        <v>3</v>
      </c>
      <c r="I44" s="19">
        <v>3</v>
      </c>
      <c r="J44" s="20">
        <v>0</v>
      </c>
      <c r="K44" s="18">
        <f>SUM(L44:M44)</f>
        <v>0</v>
      </c>
      <c r="L44" s="18">
        <v>0</v>
      </c>
      <c r="M44" s="18">
        <v>0</v>
      </c>
      <c r="N44" s="18">
        <f>SUM(O44:P44)</f>
        <v>0</v>
      </c>
      <c r="O44" s="18">
        <v>0</v>
      </c>
      <c r="P44" s="18">
        <v>0</v>
      </c>
      <c r="Q44" s="18">
        <f>SUM(R44:S44)</f>
        <v>0</v>
      </c>
      <c r="R44" s="18">
        <v>0</v>
      </c>
      <c r="S44" s="18">
        <v>0</v>
      </c>
      <c r="T44" s="9"/>
    </row>
    <row r="45" spans="2:20" ht="8.1" customHeight="1" x14ac:dyDescent="0.2">
      <c r="B45" s="17"/>
      <c r="C45" s="16"/>
      <c r="D45" s="3"/>
      <c r="E45" s="15"/>
      <c r="F45" s="9"/>
      <c r="G45" s="9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3"/>
    </row>
    <row r="46" spans="2:20" ht="13" customHeight="1" x14ac:dyDescent="0.2">
      <c r="B46" s="63" t="s">
        <v>6</v>
      </c>
      <c r="C46" s="63"/>
      <c r="D46" s="11"/>
      <c r="E46" s="10">
        <f>SUM(F46:G46)</f>
        <v>9</v>
      </c>
      <c r="F46" s="9">
        <f>I46+L46+R46</f>
        <v>5</v>
      </c>
      <c r="G46" s="9">
        <f>J46+M46+S46</f>
        <v>4</v>
      </c>
      <c r="H46" s="9">
        <f>SUM(I46:J46)</f>
        <v>9</v>
      </c>
      <c r="I46" s="9">
        <v>5</v>
      </c>
      <c r="J46" s="9">
        <v>4</v>
      </c>
      <c r="K46" s="13">
        <v>0</v>
      </c>
      <c r="L46" s="12">
        <v>0</v>
      </c>
      <c r="M46" s="12">
        <v>0</v>
      </c>
      <c r="N46" s="13">
        <v>0</v>
      </c>
      <c r="O46" s="12">
        <v>0</v>
      </c>
      <c r="P46" s="12">
        <v>0</v>
      </c>
      <c r="Q46" s="13">
        <v>0</v>
      </c>
      <c r="R46" s="12">
        <v>0</v>
      </c>
      <c r="S46" s="12">
        <v>0</v>
      </c>
      <c r="T46" s="3"/>
    </row>
    <row r="47" spans="2:20" ht="8.1" customHeight="1" x14ac:dyDescent="0.2">
      <c r="B47" s="17"/>
      <c r="C47" s="16"/>
      <c r="D47" s="3"/>
      <c r="E47" s="15"/>
      <c r="F47" s="9"/>
      <c r="G47" s="9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3"/>
    </row>
    <row r="48" spans="2:20" ht="13" customHeight="1" x14ac:dyDescent="0.2">
      <c r="B48" s="63" t="s">
        <v>5</v>
      </c>
      <c r="C48" s="63"/>
      <c r="D48" s="11"/>
      <c r="E48" s="21">
        <f>SUM(F48:G48)</f>
        <v>9</v>
      </c>
      <c r="F48" s="20">
        <f>I48+L48+R48</f>
        <v>7</v>
      </c>
      <c r="G48" s="20">
        <f>J48+M48+S48</f>
        <v>2</v>
      </c>
      <c r="H48" s="20">
        <f>SUM(I48:J48)</f>
        <v>9</v>
      </c>
      <c r="I48" s="19">
        <v>7</v>
      </c>
      <c r="J48" s="19">
        <v>2</v>
      </c>
      <c r="K48" s="18">
        <f>SUM(L48:M48)</f>
        <v>0</v>
      </c>
      <c r="L48" s="18">
        <v>0</v>
      </c>
      <c r="M48" s="18">
        <v>0</v>
      </c>
      <c r="N48" s="18">
        <f>SUM(O48:P48)</f>
        <v>0</v>
      </c>
      <c r="O48" s="18">
        <v>0</v>
      </c>
      <c r="P48" s="18">
        <v>0</v>
      </c>
      <c r="Q48" s="18">
        <f>SUM(R48:S48)</f>
        <v>0</v>
      </c>
      <c r="R48" s="18">
        <v>0</v>
      </c>
      <c r="S48" s="18">
        <v>0</v>
      </c>
      <c r="T48" s="3"/>
    </row>
    <row r="49" spans="1:20" ht="8.1" customHeight="1" x14ac:dyDescent="0.2">
      <c r="B49" s="16"/>
      <c r="C49" s="24"/>
      <c r="D49" s="11"/>
      <c r="E49" s="23"/>
      <c r="F49" s="22"/>
      <c r="G49" s="22"/>
      <c r="H49" s="22"/>
      <c r="I49" s="22"/>
      <c r="J49" s="22"/>
      <c r="K49" s="9"/>
      <c r="L49" s="22"/>
      <c r="M49" s="22"/>
      <c r="N49" s="9"/>
      <c r="O49" s="22"/>
      <c r="P49" s="22"/>
      <c r="Q49" s="9"/>
      <c r="R49" s="22"/>
      <c r="S49" s="22"/>
      <c r="T49" s="3"/>
    </row>
    <row r="50" spans="1:20" ht="13" customHeight="1" x14ac:dyDescent="0.2">
      <c r="B50" s="65" t="s">
        <v>4</v>
      </c>
      <c r="C50" s="65"/>
      <c r="D50" s="11"/>
      <c r="E50" s="21">
        <f>SUM(F50:G50)</f>
        <v>4</v>
      </c>
      <c r="F50" s="20">
        <f>I50+L50+R50</f>
        <v>3</v>
      </c>
      <c r="G50" s="20">
        <f>J50+M50+S50</f>
        <v>1</v>
      </c>
      <c r="H50" s="20">
        <f>SUM(I50:J50)</f>
        <v>4</v>
      </c>
      <c r="I50" s="19">
        <v>3</v>
      </c>
      <c r="J50" s="19">
        <v>1</v>
      </c>
      <c r="K50" s="18">
        <f>SUM(L50:M50)</f>
        <v>0</v>
      </c>
      <c r="L50" s="18">
        <v>0</v>
      </c>
      <c r="M50" s="18">
        <v>0</v>
      </c>
      <c r="N50" s="18">
        <f>SUM(O50:P50)</f>
        <v>0</v>
      </c>
      <c r="O50" s="18">
        <v>0</v>
      </c>
      <c r="P50" s="18">
        <v>0</v>
      </c>
      <c r="Q50" s="18">
        <f>SUM(R50:S50)</f>
        <v>0</v>
      </c>
      <c r="R50" s="18">
        <v>0</v>
      </c>
      <c r="S50" s="18">
        <v>0</v>
      </c>
      <c r="T50" s="3"/>
    </row>
    <row r="51" spans="1:20" ht="8.1" customHeight="1" x14ac:dyDescent="0.2">
      <c r="B51" s="17"/>
      <c r="C51" s="16"/>
      <c r="D51" s="3"/>
      <c r="E51" s="15"/>
      <c r="F51" s="9"/>
      <c r="G51" s="9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3"/>
    </row>
    <row r="52" spans="1:20" ht="13" customHeight="1" x14ac:dyDescent="0.2">
      <c r="B52" s="63" t="s">
        <v>3</v>
      </c>
      <c r="C52" s="63"/>
      <c r="D52" s="11"/>
      <c r="E52" s="10">
        <f>SUM(F52:G52)</f>
        <v>17</v>
      </c>
      <c r="F52" s="9">
        <f>I52+L52+R52</f>
        <v>9</v>
      </c>
      <c r="G52" s="9">
        <f>J52+M52+S52</f>
        <v>8</v>
      </c>
      <c r="H52" s="9">
        <f>SUM(I52:J52)</f>
        <v>17</v>
      </c>
      <c r="I52" s="9">
        <v>9</v>
      </c>
      <c r="J52" s="9">
        <v>8</v>
      </c>
      <c r="K52" s="13">
        <v>0</v>
      </c>
      <c r="L52" s="12">
        <v>0</v>
      </c>
      <c r="M52" s="12">
        <v>0</v>
      </c>
      <c r="N52" s="13">
        <v>0</v>
      </c>
      <c r="O52" s="12">
        <v>0</v>
      </c>
      <c r="P52" s="12">
        <v>0</v>
      </c>
      <c r="Q52" s="13">
        <v>0</v>
      </c>
      <c r="R52" s="12">
        <v>0</v>
      </c>
      <c r="S52" s="12">
        <v>0</v>
      </c>
      <c r="T52" s="3"/>
    </row>
    <row r="53" spans="1:20" ht="6.8" customHeight="1" thickBot="1" x14ac:dyDescent="0.25">
      <c r="B53" s="63"/>
      <c r="C53" s="63"/>
      <c r="D53" s="11"/>
      <c r="E53" s="10"/>
      <c r="F53" s="9"/>
      <c r="G53" s="9"/>
      <c r="H53" s="9"/>
      <c r="I53" s="9"/>
      <c r="J53" s="9"/>
      <c r="K53" s="9"/>
      <c r="L53" s="8"/>
      <c r="M53" s="8"/>
      <c r="N53" s="9"/>
      <c r="O53" s="8"/>
      <c r="P53" s="8"/>
      <c r="Q53" s="9"/>
      <c r="R53" s="8"/>
      <c r="S53" s="8"/>
      <c r="T53" s="3"/>
    </row>
    <row r="54" spans="1:20" ht="6.8" hidden="1" customHeight="1" x14ac:dyDescent="0.2">
      <c r="A54" s="7"/>
      <c r="B54" s="7"/>
      <c r="C54" s="4"/>
      <c r="D54" s="4"/>
      <c r="E54" s="6"/>
      <c r="F54" s="4"/>
      <c r="G54" s="4"/>
      <c r="H54" s="4"/>
      <c r="I54" s="4"/>
      <c r="J54" s="4"/>
      <c r="K54" s="5"/>
      <c r="L54" s="4"/>
      <c r="M54" s="4"/>
      <c r="N54" s="5"/>
      <c r="O54" s="4"/>
      <c r="P54" s="4"/>
      <c r="Q54" s="4"/>
      <c r="R54" s="4"/>
      <c r="S54" s="4"/>
    </row>
    <row r="55" spans="1:20" ht="18.45" customHeight="1" x14ac:dyDescent="0.2">
      <c r="A55" s="66" t="s">
        <v>2</v>
      </c>
      <c r="B55" s="66"/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</row>
    <row r="56" spans="1:20" x14ac:dyDescent="0.2">
      <c r="A56" s="2" t="s">
        <v>1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3"/>
    </row>
    <row r="57" spans="1:20" x14ac:dyDescent="0.2">
      <c r="A57" s="2" t="s">
        <v>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</sheetData>
  <mergeCells count="34">
    <mergeCell ref="B46:C46"/>
    <mergeCell ref="B48:C48"/>
    <mergeCell ref="B50:C50"/>
    <mergeCell ref="B52:C52"/>
    <mergeCell ref="B53:C53"/>
    <mergeCell ref="A55:S55"/>
    <mergeCell ref="B38:C38"/>
    <mergeCell ref="B42:C42"/>
    <mergeCell ref="B44:C44"/>
    <mergeCell ref="M6:M7"/>
    <mergeCell ref="N6:N7"/>
    <mergeCell ref="K6:K7"/>
    <mergeCell ref="L6:L7"/>
    <mergeCell ref="S6:S7"/>
    <mergeCell ref="B9:C9"/>
    <mergeCell ref="B11:C11"/>
    <mergeCell ref="O6:O7"/>
    <mergeCell ref="P6:P7"/>
    <mergeCell ref="A1:S1"/>
    <mergeCell ref="A2:S2"/>
    <mergeCell ref="B4:C7"/>
    <mergeCell ref="E4:G5"/>
    <mergeCell ref="H4:J5"/>
    <mergeCell ref="K4:M5"/>
    <mergeCell ref="N4:P5"/>
    <mergeCell ref="Q4:S5"/>
    <mergeCell ref="E6:E7"/>
    <mergeCell ref="F6:F7"/>
    <mergeCell ref="Q6:Q7"/>
    <mergeCell ref="R6:R7"/>
    <mergeCell ref="G6:G7"/>
    <mergeCell ref="H6:H7"/>
    <mergeCell ref="I6:I7"/>
    <mergeCell ref="J6:J7"/>
  </mergeCells>
  <phoneticPr fontId="3"/>
  <dataValidations count="4">
    <dataValidation type="custom" allowBlank="1" showInputMessage="1" showErrorMessage="1" error="数式があります" prompt="数式があります" sqref="E11">
      <formula1>SUM(F11:G11)</formula1>
    </dataValidation>
    <dataValidation allowBlank="1" showInputMessage="1" showErrorMessage="1" errorTitle="合計" error="数値の入力はできません_x000a_" promptTitle="合計" prompt="数式があります" sqref="E9"/>
    <dataValidation type="custom" allowBlank="1" showInputMessage="1" showErrorMessage="1" error="数式があります_x000a_" prompt="数式があります" sqref="F9:S9">
      <formula1>"数式があります"</formula1>
    </dataValidation>
    <dataValidation allowBlank="1" showInputMessage="1" sqref="P8"/>
  </dataValidations>
  <pageMargins left="0.39370078740157483" right="0.3" top="0.98425196850393704" bottom="0.82677165354330717" header="0.51181102362204722" footer="0.51181102362204722"/>
  <pageSetup paperSize="9" scale="75" fitToHeight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2024-02-26T06:53:23Z</cp:lastPrinted>
  <dcterms:created xsi:type="dcterms:W3CDTF">2024-02-26T06:53:14Z</dcterms:created>
  <dcterms:modified xsi:type="dcterms:W3CDTF">2024-03-11T07:19:34Z</dcterms:modified>
</cp:coreProperties>
</file>