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13 統計表13教育・文化\NumericSheets\"/>
    </mc:Choice>
  </mc:AlternateContent>
  <xr:revisionPtr revIDLastSave="0" documentId="8_{72444907-88E7-4517-A9BB-8CBA8D9FB761}" xr6:coauthVersionLast="47" xr6:coauthVersionMax="47" xr10:uidLastSave="{00000000-0000-0000-0000-000000000000}"/>
  <bookViews>
    <workbookView xWindow="-120" yWindow="-120" windowWidth="29040" windowHeight="15720" xr2:uid="{D3052823-F547-4B8D-AC42-B07A53EA23E9}"/>
  </bookViews>
  <sheets>
    <sheet name="194" sheetId="1" r:id="rId1"/>
  </sheets>
  <definedNames>
    <definedName name="_xlnm.Print_Area" localSheetId="0">'194'!$A$1:$I$17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I13" i="1"/>
  <c r="G13" i="1"/>
  <c r="E13" i="1"/>
  <c r="C13" i="1" s="1"/>
  <c r="D13" i="1"/>
  <c r="C11" i="1"/>
  <c r="C9" i="1"/>
  <c r="C7" i="1"/>
</calcChain>
</file>

<file path=xl/sharedStrings.xml><?xml version="1.0" encoding="utf-8"?>
<sst xmlns="http://schemas.openxmlformats.org/spreadsheetml/2006/main" count="16" uniqueCount="16">
  <si>
    <t xml:space="preserve">  194   エスフォルタアリーナ八王子施設別利用者数</t>
    <rPh sb="18" eb="21">
      <t>ハチオウジ</t>
    </rPh>
    <rPh sb="21" eb="23">
      <t>シセツ</t>
    </rPh>
    <rPh sb="26" eb="27">
      <t>シャ</t>
    </rPh>
    <rPh sb="27" eb="28">
      <t>スウ</t>
    </rPh>
    <phoneticPr fontId="5"/>
  </si>
  <si>
    <t>年　　　度</t>
    <phoneticPr fontId="5"/>
  </si>
  <si>
    <t>開館日数</t>
    <phoneticPr fontId="5"/>
  </si>
  <si>
    <t>総　　　数</t>
    <rPh sb="0" eb="5">
      <t>ソウスウ</t>
    </rPh>
    <phoneticPr fontId="5"/>
  </si>
  <si>
    <t>メイン
アリーナ</t>
    <phoneticPr fontId="4"/>
  </si>
  <si>
    <t>サブ
アリーナ</t>
    <phoneticPr fontId="4"/>
  </si>
  <si>
    <t>トレー
ニング室</t>
    <rPh sb="7" eb="8">
      <t>シツ</t>
    </rPh>
    <phoneticPr fontId="4"/>
  </si>
  <si>
    <t>多目的室</t>
    <rPh sb="0" eb="3">
      <t>タモクテキ</t>
    </rPh>
    <rPh sb="3" eb="4">
      <t>シツ</t>
    </rPh>
    <phoneticPr fontId="4"/>
  </si>
  <si>
    <t>会議・
研修室</t>
    <rPh sb="0" eb="2">
      <t>カイギ</t>
    </rPh>
    <rPh sb="4" eb="7">
      <t>ケンシュウシツ</t>
    </rPh>
    <phoneticPr fontId="4"/>
  </si>
  <si>
    <t>屋外運動
広　場</t>
    <rPh sb="0" eb="2">
      <t>オクガイ</t>
    </rPh>
    <rPh sb="2" eb="4">
      <t>ウンドウ</t>
    </rPh>
    <rPh sb="5" eb="6">
      <t>ヒロ</t>
    </rPh>
    <rPh sb="7" eb="8">
      <t>バ</t>
    </rPh>
    <phoneticPr fontId="4"/>
  </si>
  <si>
    <t>令和2年度</t>
    <rPh sb="0" eb="2">
      <t>レイワ</t>
    </rPh>
    <rPh sb="3" eb="5">
      <t>ネンド</t>
    </rPh>
    <rPh sb="4" eb="5">
      <t>ド</t>
    </rPh>
    <phoneticPr fontId="5"/>
  </si>
  <si>
    <t>3</t>
    <phoneticPr fontId="5"/>
  </si>
  <si>
    <t>4</t>
    <phoneticPr fontId="5"/>
  </si>
  <si>
    <t>5</t>
    <phoneticPr fontId="5"/>
  </si>
  <si>
    <t>6</t>
    <phoneticPr fontId="5"/>
  </si>
  <si>
    <t xml:space="preserve">  資料：生涯学習スポーツ部スポーツ施設管理課総合体育館</t>
    <rPh sb="5" eb="7">
      <t>ショウガイ</t>
    </rPh>
    <rPh sb="7" eb="9">
      <t>ガクシュウ</t>
    </rPh>
    <rPh sb="13" eb="14">
      <t>ブ</t>
    </rPh>
    <rPh sb="18" eb="20">
      <t>シセツ</t>
    </rPh>
    <rPh sb="20" eb="23">
      <t>カンリカ</t>
    </rPh>
    <rPh sb="23" eb="25">
      <t>ソウゴウ</t>
    </rPh>
    <rPh sb="25" eb="28">
      <t>タイイクカン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</si>
</sst>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;&quot;△&quot;\ #\ ###\ ##0;\-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27">
    <xf numFmtId="0" fontId="0" fillId="0" borderId="0" xfId="0">
      <alignment vertical="center"/>
    </xf>
    <xf numFmtId="49" fontId="3" fillId="0" borderId="0" xfId="1" applyNumberFormat="1" applyFont="1" applyAlignment="1">
      <alignment horizontal="left"/>
    </xf>
    <xf numFmtId="0" fontId="2" fillId="0" borderId="0" xfId="1" applyAlignment="1">
      <alignment vertical="center"/>
    </xf>
    <xf numFmtId="49" fontId="6" fillId="0" borderId="0" xfId="1" applyNumberFormat="1" applyFont="1"/>
    <xf numFmtId="49" fontId="6" fillId="0" borderId="0" xfId="1" applyNumberFormat="1" applyFont="1" applyAlignment="1">
      <alignment horizontal="right"/>
    </xf>
    <xf numFmtId="49" fontId="7" fillId="0" borderId="1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distributed" vertical="center" justifyLastLine="1"/>
    </xf>
    <xf numFmtId="49" fontId="6" fillId="0" borderId="2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distributed" vertical="center" wrapText="1" justifyLastLine="1"/>
    </xf>
    <xf numFmtId="49" fontId="6" fillId="0" borderId="3" xfId="1" applyNumberFormat="1" applyFont="1" applyBorder="1" applyAlignment="1">
      <alignment horizontal="distributed" vertical="center" wrapText="1" justifyLastLine="1"/>
    </xf>
    <xf numFmtId="49" fontId="7" fillId="0" borderId="4" xfId="1" quotePrefix="1" applyNumberFormat="1" applyFont="1" applyBorder="1" applyAlignment="1">
      <alignment horizontal="center" vertical="center"/>
    </xf>
    <xf numFmtId="49" fontId="6" fillId="0" borderId="5" xfId="1" quotePrefix="1" applyNumberFormat="1" applyFont="1" applyBorder="1" applyAlignment="1">
      <alignment horizontal="distributed" vertical="center" justifyLastLine="1"/>
    </xf>
    <xf numFmtId="49" fontId="6" fillId="0" borderId="5" xfId="1" quotePrefix="1" applyNumberFormat="1" applyFont="1" applyBorder="1" applyAlignment="1">
      <alignment horizontal="center" vertical="center"/>
    </xf>
    <xf numFmtId="49" fontId="6" fillId="0" borderId="6" xfId="1" quotePrefix="1" applyNumberFormat="1" applyFont="1" applyBorder="1" applyAlignment="1">
      <alignment horizontal="distributed" vertical="center" justifyLastLine="1"/>
    </xf>
    <xf numFmtId="49" fontId="7" fillId="0" borderId="0" xfId="1" applyNumberFormat="1" applyFont="1"/>
    <xf numFmtId="49" fontId="6" fillId="0" borderId="7" xfId="1" applyNumberFormat="1" applyFont="1" applyBorder="1"/>
    <xf numFmtId="49" fontId="6" fillId="0" borderId="8" xfId="1" applyNumberFormat="1" applyFont="1" applyBorder="1"/>
    <xf numFmtId="49" fontId="7" fillId="0" borderId="0" xfId="1" applyNumberFormat="1" applyFont="1" applyAlignment="1">
      <alignment horizontal="center"/>
    </xf>
    <xf numFmtId="176" fontId="6" fillId="0" borderId="9" xfId="1" applyNumberFormat="1" applyFont="1" applyBorder="1"/>
    <xf numFmtId="37" fontId="6" fillId="0" borderId="0" xfId="1" applyNumberFormat="1" applyFont="1"/>
    <xf numFmtId="37" fontId="8" fillId="0" borderId="0" xfId="1" applyNumberFormat="1" applyFont="1"/>
    <xf numFmtId="37" fontId="7" fillId="0" borderId="0" xfId="1" applyNumberFormat="1" applyFont="1"/>
    <xf numFmtId="49" fontId="8" fillId="0" borderId="0" xfId="1" applyNumberFormat="1" applyFont="1"/>
    <xf numFmtId="49" fontId="7" fillId="0" borderId="10" xfId="1" applyNumberFormat="1" applyFont="1" applyBorder="1"/>
    <xf numFmtId="49" fontId="7" fillId="0" borderId="11" xfId="1" applyNumberFormat="1" applyFont="1" applyBorder="1"/>
    <xf numFmtId="49" fontId="7" fillId="0" borderId="12" xfId="1" applyNumberFormat="1" applyFont="1" applyBorder="1"/>
    <xf numFmtId="0" fontId="1" fillId="0" borderId="0" xfId="2">
      <alignment vertical="center"/>
    </xf>
  </cellXfs>
  <cellStyles count="3">
    <cellStyle name="標準" xfId="0" builtinId="0"/>
    <cellStyle name="標準 2" xfId="1" xr:uid="{6CDFEB3C-19D6-4E7A-A881-314A8E90617D}"/>
    <cellStyle name="標準 3" xfId="2" xr:uid="{43123E4A-2FFF-4144-BBF2-669F871294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E5173-72A5-4A9A-98F3-F48519FE142F}">
  <sheetPr codeName="Sheet32">
    <tabColor rgb="FF00B0F0"/>
    <pageSetUpPr fitToPage="1"/>
  </sheetPr>
  <dimension ref="A1:I17"/>
  <sheetViews>
    <sheetView showGridLines="0" tabSelected="1" zoomScaleNormal="100" zoomScaleSheetLayoutView="96" workbookViewId="0">
      <selection activeCell="D14" sqref="D14"/>
    </sheetView>
  </sheetViews>
  <sheetFormatPr defaultColWidth="8" defaultRowHeight="18.75" x14ac:dyDescent="0.4"/>
  <cols>
    <col min="1" max="1" width="15" style="26" customWidth="1"/>
    <col min="2" max="9" width="12.5" style="26" customWidth="1"/>
    <col min="10" max="16384" width="8" style="26"/>
  </cols>
  <sheetData>
    <row r="1" spans="1:9" s="2" customFormat="1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1.25" customHeight="1" x14ac:dyDescent="0.15">
      <c r="A2" s="3"/>
      <c r="B2" s="3"/>
      <c r="C2" s="3"/>
      <c r="D2" s="3"/>
      <c r="E2" s="3"/>
      <c r="F2" s="3"/>
      <c r="G2" s="3"/>
      <c r="H2" s="4"/>
    </row>
    <row r="3" spans="1:9" s="2" customFormat="1" ht="11.25" customHeight="1" thickBot="1" x14ac:dyDescent="0.2">
      <c r="A3" s="3"/>
      <c r="B3" s="3"/>
      <c r="C3" s="3"/>
      <c r="D3" s="3"/>
      <c r="E3" s="3"/>
      <c r="F3" s="3"/>
      <c r="G3" s="3"/>
      <c r="H3" s="3"/>
    </row>
    <row r="4" spans="1:9" s="2" customFormat="1" ht="24.75" customHeight="1" x14ac:dyDescent="0.4">
      <c r="A4" s="5" t="s">
        <v>1</v>
      </c>
      <c r="B4" s="6" t="s">
        <v>2</v>
      </c>
      <c r="C4" s="7" t="s">
        <v>3</v>
      </c>
      <c r="D4" s="8" t="s">
        <v>4</v>
      </c>
      <c r="E4" s="8" t="s">
        <v>5</v>
      </c>
      <c r="F4" s="8" t="s">
        <v>6</v>
      </c>
      <c r="G4" s="6" t="s">
        <v>7</v>
      </c>
      <c r="H4" s="9" t="s">
        <v>8</v>
      </c>
      <c r="I4" s="9" t="s">
        <v>9</v>
      </c>
    </row>
    <row r="5" spans="1:9" s="2" customFormat="1" ht="24.75" customHeight="1" x14ac:dyDescent="0.4">
      <c r="A5" s="10"/>
      <c r="B5" s="11"/>
      <c r="C5" s="12"/>
      <c r="D5" s="11"/>
      <c r="E5" s="11"/>
      <c r="F5" s="11"/>
      <c r="G5" s="11"/>
      <c r="H5" s="13"/>
      <c r="I5" s="13"/>
    </row>
    <row r="6" spans="1:9" s="2" customFormat="1" ht="6.75" customHeight="1" x14ac:dyDescent="0.15">
      <c r="A6" s="14"/>
      <c r="B6" s="15"/>
      <c r="C6" s="16"/>
      <c r="D6" s="16"/>
      <c r="E6" s="16"/>
      <c r="F6" s="16"/>
      <c r="G6" s="16"/>
      <c r="H6" s="16"/>
    </row>
    <row r="7" spans="1:9" s="2" customFormat="1" ht="13.5" x14ac:dyDescent="0.15">
      <c r="A7" s="17" t="s">
        <v>10</v>
      </c>
      <c r="B7" s="18">
        <v>286</v>
      </c>
      <c r="C7" s="19">
        <f>SUM(D7:I7)</f>
        <v>216524</v>
      </c>
      <c r="D7" s="19">
        <v>52747</v>
      </c>
      <c r="E7" s="19">
        <v>36945</v>
      </c>
      <c r="F7" s="19">
        <v>83065</v>
      </c>
      <c r="G7" s="19">
        <v>20753</v>
      </c>
      <c r="H7" s="19">
        <v>10886</v>
      </c>
      <c r="I7" s="20">
        <v>12128</v>
      </c>
    </row>
    <row r="8" spans="1:9" s="2" customFormat="1" ht="13.5" x14ac:dyDescent="0.15">
      <c r="A8" s="17"/>
      <c r="B8" s="18"/>
      <c r="C8" s="21"/>
      <c r="D8" s="19"/>
      <c r="E8" s="19"/>
      <c r="F8" s="19"/>
      <c r="G8" s="19"/>
      <c r="H8" s="19"/>
      <c r="I8" s="22"/>
    </row>
    <row r="9" spans="1:9" s="2" customFormat="1" ht="13.5" x14ac:dyDescent="0.15">
      <c r="A9" s="17" t="s">
        <v>11</v>
      </c>
      <c r="B9" s="18">
        <v>318</v>
      </c>
      <c r="C9" s="19">
        <f>SUM(D9:I9)</f>
        <v>299957</v>
      </c>
      <c r="D9" s="19">
        <v>83521</v>
      </c>
      <c r="E9" s="19">
        <v>47396</v>
      </c>
      <c r="F9" s="19">
        <v>101536</v>
      </c>
      <c r="G9" s="19">
        <v>32006</v>
      </c>
      <c r="H9" s="19">
        <v>18728</v>
      </c>
      <c r="I9" s="19">
        <v>16770</v>
      </c>
    </row>
    <row r="10" spans="1:9" s="2" customFormat="1" ht="13.5" x14ac:dyDescent="0.15">
      <c r="A10" s="17"/>
      <c r="B10" s="18"/>
      <c r="C10" s="21"/>
      <c r="D10" s="19"/>
      <c r="E10" s="19"/>
      <c r="F10" s="19"/>
      <c r="G10" s="19"/>
      <c r="H10" s="19"/>
      <c r="I10" s="14"/>
    </row>
    <row r="11" spans="1:9" s="2" customFormat="1" ht="13.5" x14ac:dyDescent="0.15">
      <c r="A11" s="17" t="s">
        <v>12</v>
      </c>
      <c r="B11" s="18">
        <v>352</v>
      </c>
      <c r="C11" s="19">
        <f>SUM(D11:I11)</f>
        <v>411583</v>
      </c>
      <c r="D11" s="19">
        <v>108826</v>
      </c>
      <c r="E11" s="19">
        <v>67897</v>
      </c>
      <c r="F11" s="19">
        <v>133369</v>
      </c>
      <c r="G11" s="19">
        <v>49560</v>
      </c>
      <c r="H11" s="19">
        <v>30232</v>
      </c>
      <c r="I11" s="19">
        <v>21699</v>
      </c>
    </row>
    <row r="12" spans="1:9" s="2" customFormat="1" ht="13.5" x14ac:dyDescent="0.15">
      <c r="A12" s="17"/>
      <c r="B12" s="18"/>
      <c r="C12" s="21"/>
      <c r="D12" s="19"/>
      <c r="E12" s="19"/>
      <c r="F12" s="19"/>
      <c r="G12" s="19"/>
      <c r="H12" s="19"/>
      <c r="I12" s="14"/>
    </row>
    <row r="13" spans="1:9" s="2" customFormat="1" ht="13.5" x14ac:dyDescent="0.15">
      <c r="A13" s="17" t="s">
        <v>13</v>
      </c>
      <c r="B13" s="18">
        <v>353</v>
      </c>
      <c r="C13" s="19">
        <f>SUM(D13:I13)</f>
        <v>506365</v>
      </c>
      <c r="D13" s="19">
        <f>10045+132738</f>
        <v>142783</v>
      </c>
      <c r="E13" s="19">
        <f>22340+61210</f>
        <v>83550</v>
      </c>
      <c r="F13" s="19">
        <v>164531</v>
      </c>
      <c r="G13" s="19">
        <f>5571+52450</f>
        <v>58021</v>
      </c>
      <c r="H13" s="19">
        <v>32145</v>
      </c>
      <c r="I13" s="19">
        <f>1189+24146</f>
        <v>25335</v>
      </c>
    </row>
    <row r="14" spans="1:9" s="2" customFormat="1" ht="13.35" customHeight="1" x14ac:dyDescent="0.15">
      <c r="A14" s="17"/>
      <c r="B14" s="18"/>
      <c r="C14" s="21"/>
      <c r="D14" s="19"/>
      <c r="E14" s="19"/>
      <c r="F14" s="19"/>
      <c r="G14" s="19"/>
      <c r="H14" s="19"/>
      <c r="I14" s="14"/>
    </row>
    <row r="15" spans="1:9" s="2" customFormat="1" ht="13.35" customHeight="1" x14ac:dyDescent="0.15">
      <c r="A15" s="17" t="s">
        <v>14</v>
      </c>
      <c r="B15" s="18">
        <v>352</v>
      </c>
      <c r="C15" s="19">
        <f>SUM(D15:I15)</f>
        <v>468468</v>
      </c>
      <c r="D15" s="19">
        <v>119237</v>
      </c>
      <c r="E15" s="19">
        <v>55941</v>
      </c>
      <c r="F15" s="19">
        <v>182714</v>
      </c>
      <c r="G15" s="19">
        <v>56407</v>
      </c>
      <c r="H15" s="19">
        <v>31998</v>
      </c>
      <c r="I15" s="19">
        <v>22171</v>
      </c>
    </row>
    <row r="16" spans="1:9" s="2" customFormat="1" ht="6.75" customHeight="1" thickBot="1" x14ac:dyDescent="0.2">
      <c r="A16" s="23"/>
      <c r="B16" s="24"/>
      <c r="C16" s="23"/>
      <c r="D16" s="23"/>
      <c r="E16" s="23"/>
      <c r="F16" s="23"/>
      <c r="G16" s="23"/>
      <c r="H16" s="23"/>
      <c r="I16" s="23"/>
    </row>
    <row r="17" spans="1:9" ht="18" customHeight="1" x14ac:dyDescent="0.15">
      <c r="A17" s="25" t="s">
        <v>15</v>
      </c>
      <c r="B17" s="25"/>
      <c r="C17" s="25"/>
      <c r="D17" s="25"/>
      <c r="E17" s="25"/>
      <c r="F17" s="25"/>
      <c r="G17" s="25"/>
      <c r="H17" s="25"/>
      <c r="I17" s="25"/>
    </row>
  </sheetData>
  <mergeCells count="11">
    <mergeCell ref="A17:I17"/>
    <mergeCell ref="A1:I1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4"/>
  <dataValidations count="2">
    <dataValidation type="custom" errorStyle="warning" allowBlank="1" showInputMessage="1" showErrorMessage="1" errorTitle="総数" error="数値の入力はできません。" promptTitle="総数" prompt="数式があります" sqref="C15 C7 C11 C9 C13" xr:uid="{42BA1FA9-7A1C-4F89-B553-089AB1A47F42}">
      <formula1>"SUM"</formula1>
    </dataValidation>
    <dataValidation type="custom" allowBlank="1" showInputMessage="1" showErrorMessage="1" errorTitle="総数" error="数値の入力はできません。" promptTitle="総数" prompt="数式があります" sqref="C14 C10 C12 C8" xr:uid="{4619A662-6AA6-4786-9D5C-E3DC20B3A5A1}">
      <formula1>"SUM"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194</vt:lpstr>
      <vt:lpstr>'194'!Print_Area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2026-03-18T00:55:12Z</dcterms:created>
  <dcterms:modified xsi:type="dcterms:W3CDTF">2026-03-18T00:55:14Z</dcterms:modified>
</cp:coreProperties>
</file>