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1" sheetId="14" r:id="rId1"/>
  </sheets>
  <definedNames>
    <definedName name="_xlnm.Print_Area" localSheetId="0">'11'!$A$1:$J$166</definedName>
  </definedNames>
  <calcPr calcId="145621"/>
</workbook>
</file>

<file path=xl/calcChain.xml><?xml version="1.0" encoding="utf-8"?>
<calcChain xmlns="http://schemas.openxmlformats.org/spreadsheetml/2006/main">
  <c r="H164" i="14" l="1"/>
  <c r="G164" i="14"/>
  <c r="F164" i="14"/>
  <c r="H163" i="14"/>
  <c r="G163" i="14"/>
  <c r="F163" i="14"/>
  <c r="H162" i="14"/>
  <c r="G162" i="14"/>
  <c r="F162" i="14"/>
  <c r="H161" i="14"/>
  <c r="G161" i="14"/>
  <c r="F161" i="14"/>
  <c r="H160" i="14"/>
  <c r="G160" i="14"/>
  <c r="F160" i="14"/>
  <c r="G158" i="14"/>
  <c r="C158" i="14"/>
  <c r="H158" i="14" s="1"/>
  <c r="G157" i="14"/>
  <c r="C157" i="14"/>
  <c r="H157" i="14" s="1"/>
  <c r="G156" i="14"/>
  <c r="F156" i="14"/>
  <c r="C156" i="14"/>
  <c r="H156" i="14" s="1"/>
  <c r="G155" i="14"/>
  <c r="C155" i="14"/>
  <c r="H155" i="14" s="1"/>
  <c r="G154" i="14"/>
  <c r="C154" i="14"/>
  <c r="H154" i="14" s="1"/>
  <c r="G152" i="14"/>
  <c r="C152" i="14"/>
  <c r="H152" i="14" s="1"/>
  <c r="G151" i="14"/>
  <c r="F151" i="14"/>
  <c r="C151" i="14"/>
  <c r="H151" i="14" s="1"/>
  <c r="G150" i="14"/>
  <c r="C150" i="14"/>
  <c r="H150" i="14" s="1"/>
  <c r="G149" i="14"/>
  <c r="C149" i="14"/>
  <c r="H149" i="14" s="1"/>
  <c r="G148" i="14"/>
  <c r="C148" i="14"/>
  <c r="H148" i="14" s="1"/>
  <c r="G146" i="14"/>
  <c r="F146" i="14"/>
  <c r="C146" i="14"/>
  <c r="H146" i="14" s="1"/>
  <c r="H145" i="14"/>
  <c r="G145" i="14"/>
  <c r="F145" i="14"/>
  <c r="G144" i="14"/>
  <c r="C144" i="14"/>
  <c r="F144" i="14" s="1"/>
  <c r="H143" i="14"/>
  <c r="G143" i="14"/>
  <c r="C143" i="14"/>
  <c r="F143" i="14" s="1"/>
  <c r="H142" i="14"/>
  <c r="G142" i="14"/>
  <c r="C142" i="14"/>
  <c r="F142" i="14" s="1"/>
  <c r="G140" i="14"/>
  <c r="C140" i="14"/>
  <c r="F140" i="14" s="1"/>
  <c r="G139" i="14"/>
  <c r="C139" i="14"/>
  <c r="F139" i="14" s="1"/>
  <c r="H138" i="14"/>
  <c r="G138" i="14"/>
  <c r="C138" i="14"/>
  <c r="F138" i="14" s="1"/>
  <c r="H137" i="14"/>
  <c r="G137" i="14"/>
  <c r="C137" i="14"/>
  <c r="F137" i="14" s="1"/>
  <c r="G136" i="14"/>
  <c r="C136" i="14"/>
  <c r="F136" i="14" s="1"/>
  <c r="G125" i="14"/>
  <c r="C125" i="14"/>
  <c r="F125" i="14" s="1"/>
  <c r="H124" i="14"/>
  <c r="G124" i="14"/>
  <c r="C124" i="14"/>
  <c r="F124" i="14" s="1"/>
  <c r="H123" i="14"/>
  <c r="G123" i="14"/>
  <c r="C123" i="14"/>
  <c r="F123" i="14" s="1"/>
  <c r="G122" i="14"/>
  <c r="C122" i="14"/>
  <c r="F122" i="14" s="1"/>
  <c r="G121" i="14"/>
  <c r="C121" i="14"/>
  <c r="F121" i="14" s="1"/>
  <c r="H119" i="14"/>
  <c r="G119" i="14"/>
  <c r="C119" i="14"/>
  <c r="F119" i="14" s="1"/>
  <c r="H118" i="14"/>
  <c r="G118" i="14"/>
  <c r="C118" i="14"/>
  <c r="F118" i="14" s="1"/>
  <c r="G117" i="14"/>
  <c r="C117" i="14"/>
  <c r="F117" i="14" s="1"/>
  <c r="G116" i="14"/>
  <c r="C116" i="14"/>
  <c r="F116" i="14" s="1"/>
  <c r="H114" i="14"/>
  <c r="G114" i="14"/>
  <c r="C114" i="14"/>
  <c r="F114" i="14" s="1"/>
  <c r="H113" i="14"/>
  <c r="G113" i="14"/>
  <c r="C113" i="14"/>
  <c r="F113" i="14" s="1"/>
  <c r="G112" i="14"/>
  <c r="C112" i="14"/>
  <c r="F112" i="14" s="1"/>
  <c r="G111" i="14"/>
  <c r="C111" i="14"/>
  <c r="F111" i="14" s="1"/>
  <c r="H110" i="14"/>
  <c r="G110" i="14"/>
  <c r="C110" i="14"/>
  <c r="F110" i="14" s="1"/>
  <c r="H108" i="14"/>
  <c r="G108" i="14"/>
  <c r="C108" i="14"/>
  <c r="F108" i="14" s="1"/>
  <c r="G107" i="14"/>
  <c r="C107" i="14"/>
  <c r="F107" i="14" s="1"/>
  <c r="G106" i="14"/>
  <c r="C106" i="14"/>
  <c r="F106" i="14" s="1"/>
  <c r="H105" i="14"/>
  <c r="G105" i="14"/>
  <c r="C105" i="14"/>
  <c r="F105" i="14" s="1"/>
  <c r="H104" i="14"/>
  <c r="G104" i="14"/>
  <c r="C104" i="14"/>
  <c r="F104" i="14" s="1"/>
  <c r="G102" i="14"/>
  <c r="C102" i="14"/>
  <c r="F102" i="14" s="1"/>
  <c r="G101" i="14"/>
  <c r="C101" i="14"/>
  <c r="F101" i="14" s="1"/>
  <c r="H100" i="14"/>
  <c r="G100" i="14"/>
  <c r="C100" i="14"/>
  <c r="F100" i="14" s="1"/>
  <c r="H99" i="14"/>
  <c r="G99" i="14"/>
  <c r="C99" i="14"/>
  <c r="F99" i="14" s="1"/>
  <c r="G98" i="14"/>
  <c r="C98" i="14"/>
  <c r="F98" i="14" s="1"/>
  <c r="G96" i="14"/>
  <c r="C96" i="14"/>
  <c r="F96" i="14" s="1"/>
  <c r="H95" i="14"/>
  <c r="G95" i="14"/>
  <c r="C95" i="14"/>
  <c r="F95" i="14" s="1"/>
  <c r="H94" i="14"/>
  <c r="G94" i="14"/>
  <c r="C94" i="14"/>
  <c r="F94" i="14" s="1"/>
  <c r="G93" i="14"/>
  <c r="C93" i="14"/>
  <c r="F93" i="14" s="1"/>
  <c r="G92" i="14"/>
  <c r="C92" i="14"/>
  <c r="F92" i="14" s="1"/>
  <c r="H90" i="14"/>
  <c r="G90" i="14"/>
  <c r="C90" i="14"/>
  <c r="F90" i="14" s="1"/>
  <c r="H89" i="14"/>
  <c r="G89" i="14"/>
  <c r="C89" i="14"/>
  <c r="F89" i="14" s="1"/>
  <c r="G88" i="14"/>
  <c r="C88" i="14"/>
  <c r="F88" i="14" s="1"/>
  <c r="G87" i="14"/>
  <c r="C87" i="14"/>
  <c r="F87" i="14" s="1"/>
  <c r="H86" i="14"/>
  <c r="G86" i="14"/>
  <c r="C86" i="14"/>
  <c r="F86" i="14" s="1"/>
  <c r="H84" i="14"/>
  <c r="G84" i="14"/>
  <c r="C84" i="14"/>
  <c r="F84" i="14" s="1"/>
  <c r="G83" i="14"/>
  <c r="C83" i="14"/>
  <c r="F83" i="14" s="1"/>
  <c r="G82" i="14"/>
  <c r="C82" i="14"/>
  <c r="F82" i="14" s="1"/>
  <c r="H81" i="14"/>
  <c r="G81" i="14"/>
  <c r="C81" i="14"/>
  <c r="F81" i="14" s="1"/>
  <c r="H80" i="14"/>
  <c r="G80" i="14"/>
  <c r="C80" i="14"/>
  <c r="F80" i="14" s="1"/>
  <c r="G78" i="14"/>
  <c r="C78" i="14"/>
  <c r="F78" i="14" s="1"/>
  <c r="G77" i="14"/>
  <c r="C77" i="14"/>
  <c r="F77" i="14" s="1"/>
  <c r="H76" i="14"/>
  <c r="G76" i="14"/>
  <c r="C76" i="14"/>
  <c r="F76" i="14" s="1"/>
  <c r="H75" i="14"/>
  <c r="G75" i="14"/>
  <c r="C75" i="14"/>
  <c r="F75" i="14" s="1"/>
  <c r="G74" i="14"/>
  <c r="C74" i="14"/>
  <c r="F74" i="14" s="1"/>
  <c r="G59" i="14"/>
  <c r="C59" i="14"/>
  <c r="F59" i="14" s="1"/>
  <c r="H58" i="14"/>
  <c r="G58" i="14"/>
  <c r="F58" i="14"/>
  <c r="H57" i="14"/>
  <c r="G57" i="14"/>
  <c r="F57" i="14"/>
  <c r="H56" i="14"/>
  <c r="G56" i="14"/>
  <c r="F56" i="14"/>
  <c r="C56" i="14"/>
  <c r="H55" i="14"/>
  <c r="G55" i="14"/>
  <c r="F55" i="14"/>
  <c r="C55" i="14"/>
  <c r="G53" i="14"/>
  <c r="C53" i="14"/>
  <c r="H53" i="14" s="1"/>
  <c r="G52" i="14"/>
  <c r="C52" i="14"/>
  <c r="H52" i="14" s="1"/>
  <c r="G51" i="14"/>
  <c r="C51" i="14"/>
  <c r="F51" i="14" s="1"/>
  <c r="G50" i="14"/>
  <c r="C50" i="14"/>
  <c r="F50" i="14" s="1"/>
  <c r="H49" i="14"/>
  <c r="G49" i="14"/>
  <c r="C49" i="14"/>
  <c r="F49" i="14" s="1"/>
  <c r="H47" i="14"/>
  <c r="G47" i="14"/>
  <c r="C47" i="14"/>
  <c r="F47" i="14" s="1"/>
  <c r="H46" i="14"/>
  <c r="G46" i="14"/>
  <c r="C46" i="14"/>
  <c r="F46" i="14" s="1"/>
  <c r="H45" i="14"/>
  <c r="G45" i="14"/>
  <c r="C45" i="14"/>
  <c r="F45" i="14" s="1"/>
  <c r="H44" i="14"/>
  <c r="G44" i="14"/>
  <c r="C44" i="14"/>
  <c r="F44" i="14" s="1"/>
  <c r="H43" i="14"/>
  <c r="G43" i="14"/>
  <c r="C43" i="14"/>
  <c r="F43" i="14" s="1"/>
  <c r="H41" i="14"/>
  <c r="G41" i="14"/>
  <c r="C41" i="14"/>
  <c r="F41" i="14" s="1"/>
  <c r="H40" i="14"/>
  <c r="G40" i="14"/>
  <c r="C40" i="14"/>
  <c r="F40" i="14" s="1"/>
  <c r="H39" i="14"/>
  <c r="G39" i="14"/>
  <c r="F39" i="14"/>
  <c r="H38" i="14"/>
  <c r="G38" i="14"/>
  <c r="C38" i="14"/>
  <c r="F38" i="14" s="1"/>
  <c r="G37" i="14"/>
  <c r="C37" i="14"/>
  <c r="F37" i="14" s="1"/>
  <c r="G35" i="14"/>
  <c r="C35" i="14"/>
  <c r="F35" i="14" s="1"/>
  <c r="H34" i="14"/>
  <c r="G34" i="14"/>
  <c r="C34" i="14"/>
  <c r="F34" i="14" s="1"/>
  <c r="H33" i="14"/>
  <c r="G33" i="14"/>
  <c r="C33" i="14"/>
  <c r="F33" i="14" s="1"/>
  <c r="G32" i="14"/>
  <c r="C32" i="14"/>
  <c r="F32" i="14" s="1"/>
  <c r="G31" i="14"/>
  <c r="C31" i="14"/>
  <c r="F31" i="14" s="1"/>
  <c r="H29" i="14"/>
  <c r="G29" i="14"/>
  <c r="C29" i="14"/>
  <c r="F29" i="14" s="1"/>
  <c r="H28" i="14"/>
  <c r="G28" i="14"/>
  <c r="C28" i="14"/>
  <c r="F28" i="14" s="1"/>
  <c r="G27" i="14"/>
  <c r="C27" i="14"/>
  <c r="F27" i="14" s="1"/>
  <c r="G26" i="14"/>
  <c r="C26" i="14"/>
  <c r="F26" i="14" s="1"/>
  <c r="H25" i="14"/>
  <c r="G25" i="14"/>
  <c r="C25" i="14"/>
  <c r="F25" i="14" s="1"/>
  <c r="H24" i="14"/>
  <c r="G24" i="14"/>
  <c r="C24" i="14"/>
  <c r="F24" i="14" s="1"/>
  <c r="G23" i="14"/>
  <c r="C23" i="14"/>
  <c r="F23" i="14" s="1"/>
  <c r="G22" i="14"/>
  <c r="C22" i="14"/>
  <c r="F22" i="14" s="1"/>
  <c r="H21" i="14"/>
  <c r="G21" i="14"/>
  <c r="C21" i="14"/>
  <c r="F21" i="14" s="1"/>
  <c r="H20" i="14"/>
  <c r="F20" i="14"/>
  <c r="H19" i="14"/>
  <c r="G19" i="14"/>
  <c r="F19" i="14"/>
  <c r="H17" i="14"/>
  <c r="G16" i="14"/>
  <c r="C16" i="14"/>
  <c r="H16" i="14" s="1"/>
  <c r="H15" i="14"/>
  <c r="F15" i="14"/>
  <c r="H14" i="14"/>
  <c r="G14" i="14"/>
  <c r="C14" i="14"/>
  <c r="H13" i="14"/>
  <c r="F13" i="14"/>
  <c r="H12" i="14"/>
  <c r="G11" i="14"/>
  <c r="C11" i="14"/>
  <c r="H11" i="14" s="1"/>
  <c r="H10" i="14"/>
  <c r="F10" i="14"/>
  <c r="H9" i="14"/>
  <c r="F9" i="14"/>
  <c r="F16" i="14" l="1"/>
  <c r="H27" i="14"/>
  <c r="H37" i="14"/>
  <c r="F11" i="14"/>
  <c r="H22" i="14"/>
  <c r="H26" i="14"/>
  <c r="H31" i="14"/>
  <c r="H35" i="14"/>
  <c r="H50" i="14"/>
  <c r="H59" i="14"/>
  <c r="H77" i="14"/>
  <c r="H82" i="14"/>
  <c r="H87" i="14"/>
  <c r="H92" i="14"/>
  <c r="H96" i="14"/>
  <c r="H101" i="14"/>
  <c r="H106" i="14"/>
  <c r="H111" i="14"/>
  <c r="H116" i="14"/>
  <c r="H121" i="14"/>
  <c r="H125" i="14"/>
  <c r="H139" i="14"/>
  <c r="H144" i="14"/>
  <c r="F148" i="14"/>
  <c r="F152" i="14"/>
  <c r="F157" i="14"/>
  <c r="F150" i="14"/>
  <c r="F155" i="14"/>
  <c r="H23" i="14"/>
  <c r="H32" i="14"/>
  <c r="H51" i="14"/>
  <c r="H74" i="14"/>
  <c r="H78" i="14"/>
  <c r="H83" i="14"/>
  <c r="H88" i="14"/>
  <c r="H93" i="14"/>
  <c r="H98" i="14"/>
  <c r="H102" i="14"/>
  <c r="H107" i="14"/>
  <c r="H112" i="14"/>
  <c r="H117" i="14"/>
  <c r="H122" i="14"/>
  <c r="H136" i="14"/>
  <c r="H140" i="14"/>
  <c r="F149" i="14"/>
  <c r="F154" i="14"/>
  <c r="F158" i="14"/>
</calcChain>
</file>

<file path=xl/sharedStrings.xml><?xml version="1.0" encoding="utf-8"?>
<sst xmlns="http://schemas.openxmlformats.org/spreadsheetml/2006/main" count="184" uniqueCount="121">
  <si>
    <t>　27</t>
  </si>
  <si>
    <t>　30</t>
    <phoneticPr fontId="4"/>
  </si>
  <si>
    <t xml:space="preserve">   11   人口の推移</t>
    <phoneticPr fontId="4"/>
  </si>
  <si>
    <t>年  　次</t>
    <phoneticPr fontId="4"/>
  </si>
  <si>
    <t>世帯数</t>
    <phoneticPr fontId="4"/>
  </si>
  <si>
    <t xml:space="preserve">人　　　　　　　　　口 </t>
    <phoneticPr fontId="4"/>
  </si>
  <si>
    <t>人口密度</t>
    <phoneticPr fontId="4"/>
  </si>
  <si>
    <t>摘    　      要</t>
    <phoneticPr fontId="4"/>
  </si>
  <si>
    <t>総    数</t>
    <phoneticPr fontId="4"/>
  </si>
  <si>
    <t>男</t>
    <phoneticPr fontId="4"/>
  </si>
  <si>
    <t>女</t>
    <phoneticPr fontId="4"/>
  </si>
  <si>
    <t>明治13年</t>
    <rPh sb="0" eb="2">
      <t>メイジ</t>
    </rPh>
    <rPh sb="4" eb="5">
      <t>ネン</t>
    </rPh>
    <phoneticPr fontId="4"/>
  </si>
  <si>
    <t>…</t>
    <phoneticPr fontId="4"/>
  </si>
  <si>
    <t xml:space="preserve">  22</t>
    <phoneticPr fontId="4"/>
  </si>
  <si>
    <t xml:space="preserve">  30</t>
    <phoneticPr fontId="4"/>
  </si>
  <si>
    <t xml:space="preserve">  33</t>
    <phoneticPr fontId="4"/>
  </si>
  <si>
    <t xml:space="preserve">  36</t>
    <phoneticPr fontId="4"/>
  </si>
  <si>
    <t xml:space="preserve">  38</t>
    <phoneticPr fontId="4"/>
  </si>
  <si>
    <t xml:space="preserve">  40</t>
    <phoneticPr fontId="4"/>
  </si>
  <si>
    <t xml:space="preserve">  41</t>
    <phoneticPr fontId="4"/>
  </si>
  <si>
    <t xml:space="preserve">  43</t>
    <phoneticPr fontId="4"/>
  </si>
  <si>
    <t>大正２年</t>
    <rPh sb="0" eb="2">
      <t>タイショウ</t>
    </rPh>
    <rPh sb="3" eb="4">
      <t>ネン</t>
    </rPh>
    <phoneticPr fontId="4"/>
  </si>
  <si>
    <t>　４</t>
    <phoneticPr fontId="4"/>
  </si>
  <si>
    <t>　５</t>
    <phoneticPr fontId="4"/>
  </si>
  <si>
    <t>　６</t>
    <phoneticPr fontId="4"/>
  </si>
  <si>
    <t>　７</t>
    <phoneticPr fontId="4"/>
  </si>
  <si>
    <t>　９</t>
    <phoneticPr fontId="4"/>
  </si>
  <si>
    <t xml:space="preserve">   第1回国勢調査</t>
    <phoneticPr fontId="4"/>
  </si>
  <si>
    <t>　10</t>
    <phoneticPr fontId="4"/>
  </si>
  <si>
    <t>　11</t>
    <phoneticPr fontId="4"/>
  </si>
  <si>
    <t>　12</t>
    <phoneticPr fontId="4"/>
  </si>
  <si>
    <t>　13</t>
    <phoneticPr fontId="4"/>
  </si>
  <si>
    <t>　14</t>
    <phoneticPr fontId="4"/>
  </si>
  <si>
    <t xml:space="preserve">   第2回国勢調査</t>
    <phoneticPr fontId="4"/>
  </si>
  <si>
    <t>昭和元年</t>
    <rPh sb="0" eb="2">
      <t>ショウワ</t>
    </rPh>
    <rPh sb="2" eb="4">
      <t>ガンネン</t>
    </rPh>
    <phoneticPr fontId="4"/>
  </si>
  <si>
    <t>　２</t>
    <phoneticPr fontId="4"/>
  </si>
  <si>
    <t>　３</t>
    <phoneticPr fontId="4"/>
  </si>
  <si>
    <t xml:space="preserve">   第3回国勢調査</t>
    <phoneticPr fontId="4"/>
  </si>
  <si>
    <t>　８</t>
    <phoneticPr fontId="4"/>
  </si>
  <si>
    <t xml:space="preserve">   第4回国勢調査</t>
    <phoneticPr fontId="4"/>
  </si>
  <si>
    <t>　15</t>
    <phoneticPr fontId="4"/>
  </si>
  <si>
    <t xml:space="preserve">   第5回国勢調査</t>
    <phoneticPr fontId="4"/>
  </si>
  <si>
    <t>　16</t>
    <phoneticPr fontId="4"/>
  </si>
  <si>
    <t xml:space="preserve"> 16.10.1 小宮町編入</t>
    <phoneticPr fontId="4"/>
  </si>
  <si>
    <t>　17</t>
    <phoneticPr fontId="4"/>
  </si>
  <si>
    <t>　18</t>
    <phoneticPr fontId="4"/>
  </si>
  <si>
    <t>　19</t>
    <phoneticPr fontId="4"/>
  </si>
  <si>
    <t xml:space="preserve">   人口調査</t>
    <phoneticPr fontId="4"/>
  </si>
  <si>
    <t>　20</t>
    <phoneticPr fontId="4"/>
  </si>
  <si>
    <t>　21</t>
    <phoneticPr fontId="4"/>
  </si>
  <si>
    <t>　22</t>
    <phoneticPr fontId="4"/>
  </si>
  <si>
    <t xml:space="preserve">   第6回国勢調査</t>
    <phoneticPr fontId="4"/>
  </si>
  <si>
    <t>　23</t>
    <phoneticPr fontId="4"/>
  </si>
  <si>
    <t>　24</t>
    <phoneticPr fontId="4"/>
  </si>
  <si>
    <t>　25</t>
    <phoneticPr fontId="4"/>
  </si>
  <si>
    <t xml:space="preserve">   第7回国勢調査</t>
    <phoneticPr fontId="4"/>
  </si>
  <si>
    <t xml:space="preserve">  資料：「八王子市史」、総務部総務課、市民部市民課</t>
    <rPh sb="16" eb="17">
      <t>ソウ</t>
    </rPh>
    <phoneticPr fontId="4"/>
  </si>
  <si>
    <t xml:space="preserve">      （注）(1)昭和27年以前は戸籍人口、昭和28年以降は住民基本台帳人口（各年1月1日現在）である。</t>
    <phoneticPr fontId="4"/>
  </si>
  <si>
    <t xml:space="preserve">      　　　 　ただし、摘要に示したものは、それによる。</t>
    <phoneticPr fontId="4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</si>
  <si>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4"/>
  </si>
  <si>
    <t xml:space="preserve">   11   人口の推移(続)</t>
    <rPh sb="14" eb="15">
      <t>ツヅ</t>
    </rPh>
    <phoneticPr fontId="4"/>
  </si>
  <si>
    <t>昭和26年</t>
    <rPh sb="0" eb="2">
      <t>ショウワ</t>
    </rPh>
    <rPh sb="4" eb="5">
      <t>ネン</t>
    </rPh>
    <phoneticPr fontId="4"/>
  </si>
  <si>
    <t>　27</t>
    <phoneticPr fontId="4"/>
  </si>
  <si>
    <t>　28</t>
    <phoneticPr fontId="4"/>
  </si>
  <si>
    <t>　29</t>
    <phoneticPr fontId="4"/>
  </si>
  <si>
    <t>　31</t>
    <phoneticPr fontId="4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</si>
  <si>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4"/>
  </si>
  <si>
    <t>　32</t>
  </si>
  <si>
    <t xml:space="preserve">     子村、恩方村、川口 　　　            </t>
    <rPh sb="5" eb="6">
      <t>コ</t>
    </rPh>
    <rPh sb="6" eb="7">
      <t>ムラ</t>
    </rPh>
    <rPh sb="8" eb="10">
      <t>オンガタ</t>
    </rPh>
    <rPh sb="10" eb="11">
      <t>ムラ</t>
    </rPh>
    <rPh sb="12" eb="14">
      <t>カワグチ</t>
    </rPh>
    <phoneticPr fontId="4"/>
  </si>
  <si>
    <t>　33</t>
  </si>
  <si>
    <t xml:space="preserve">     村、加住村、由井村 </t>
    <rPh sb="5" eb="6">
      <t>ムラ</t>
    </rPh>
    <rPh sb="7" eb="9">
      <t>カスミ</t>
    </rPh>
    <rPh sb="9" eb="10">
      <t>ムラ</t>
    </rPh>
    <rPh sb="11" eb="13">
      <t>ユイ</t>
    </rPh>
    <rPh sb="13" eb="14">
      <t>ムラ</t>
    </rPh>
    <phoneticPr fontId="4"/>
  </si>
  <si>
    <t>　34</t>
  </si>
  <si>
    <t xml:space="preserve">     編入</t>
    <rPh sb="5" eb="7">
      <t>ヘンニュウ</t>
    </rPh>
    <phoneticPr fontId="4"/>
  </si>
  <si>
    <t>　35</t>
  </si>
  <si>
    <t xml:space="preserve"> 34.4.1　浅川町編入</t>
    <phoneticPr fontId="4"/>
  </si>
  <si>
    <t>　36</t>
    <phoneticPr fontId="4"/>
  </si>
  <si>
    <t>　37</t>
    <phoneticPr fontId="4"/>
  </si>
  <si>
    <t>　38</t>
  </si>
  <si>
    <t>　39</t>
  </si>
  <si>
    <t>　40</t>
  </si>
  <si>
    <t xml:space="preserve"> 39.8.1　由木村編入</t>
    <phoneticPr fontId="4"/>
  </si>
  <si>
    <t>　41</t>
    <phoneticPr fontId="4"/>
  </si>
  <si>
    <t>　42</t>
    <phoneticPr fontId="4"/>
  </si>
  <si>
    <t>　43</t>
    <phoneticPr fontId="4"/>
  </si>
  <si>
    <t>　44</t>
    <phoneticPr fontId="4"/>
  </si>
  <si>
    <t>　45</t>
    <phoneticPr fontId="4"/>
  </si>
  <si>
    <t>　46</t>
    <phoneticPr fontId="4"/>
  </si>
  <si>
    <t>　47</t>
    <phoneticPr fontId="4"/>
  </si>
  <si>
    <t xml:space="preserve"> 46.4.1　切欠地区を秋多</t>
    <rPh sb="13" eb="14">
      <t>アキタ</t>
    </rPh>
    <rPh sb="14" eb="15">
      <t>タ</t>
    </rPh>
    <phoneticPr fontId="4"/>
  </si>
  <si>
    <t>　48</t>
    <phoneticPr fontId="4"/>
  </si>
  <si>
    <t>　49</t>
    <phoneticPr fontId="4"/>
  </si>
  <si>
    <t>　50</t>
    <phoneticPr fontId="4"/>
  </si>
  <si>
    <t>　51</t>
    <phoneticPr fontId="4"/>
  </si>
  <si>
    <t>　52</t>
    <phoneticPr fontId="4"/>
  </si>
  <si>
    <t>　53</t>
    <phoneticPr fontId="4"/>
  </si>
  <si>
    <t>　54</t>
    <phoneticPr fontId="4"/>
  </si>
  <si>
    <t>　55</t>
    <phoneticPr fontId="4"/>
  </si>
  <si>
    <t>　56</t>
    <phoneticPr fontId="4"/>
  </si>
  <si>
    <t>　57</t>
    <phoneticPr fontId="4"/>
  </si>
  <si>
    <t>　58</t>
    <phoneticPr fontId="4"/>
  </si>
  <si>
    <t>　59</t>
    <phoneticPr fontId="4"/>
  </si>
  <si>
    <t>　60</t>
    <phoneticPr fontId="4"/>
  </si>
  <si>
    <t>　61</t>
    <phoneticPr fontId="4"/>
  </si>
  <si>
    <t>　62</t>
    <phoneticPr fontId="4"/>
  </si>
  <si>
    <t>　63</t>
    <phoneticPr fontId="4"/>
  </si>
  <si>
    <t>　64</t>
    <phoneticPr fontId="4"/>
  </si>
  <si>
    <t>平成２年</t>
    <rPh sb="0" eb="2">
      <t>ヘイセイ</t>
    </rPh>
    <rPh sb="3" eb="4">
      <t>ネン</t>
    </rPh>
    <phoneticPr fontId="4"/>
  </si>
  <si>
    <t xml:space="preserve">  2.1.4 面積改定</t>
    <phoneticPr fontId="4"/>
  </si>
  <si>
    <t>平成７年</t>
    <rPh sb="0" eb="2">
      <t>ヘイセイ</t>
    </rPh>
    <rPh sb="3" eb="4">
      <t>ネン</t>
    </rPh>
    <phoneticPr fontId="4"/>
  </si>
  <si>
    <t>　22</t>
  </si>
  <si>
    <t>　23</t>
  </si>
  <si>
    <t>　24</t>
  </si>
  <si>
    <t>　26</t>
    <phoneticPr fontId="4"/>
  </si>
  <si>
    <t xml:space="preserve">  27.3.6 面積改定</t>
    <phoneticPr fontId="4"/>
  </si>
  <si>
    <t xml:space="preserve">  29</t>
    <phoneticPr fontId="4"/>
  </si>
  <si>
    <t xml:space="preserve">  31</t>
    <phoneticPr fontId="4"/>
  </si>
  <si>
    <t>年次</t>
    <phoneticPr fontId="4"/>
  </si>
  <si>
    <t>1世帯
当たり
人員</t>
    <rPh sb="4" eb="5">
      <t>ア</t>
    </rPh>
    <rPh sb="8" eb="10">
      <t>ジンイン</t>
    </rPh>
    <phoneticPr fontId="4"/>
  </si>
  <si>
    <r>
      <t xml:space="preserve">
性比
</t>
    </r>
    <r>
      <rPr>
        <sz val="9"/>
        <color indexed="8"/>
        <rFont val="ＭＳ 明朝"/>
        <family val="1"/>
        <charset val="128"/>
      </rPr>
      <t>(女=100)</t>
    </r>
    <rPh sb="5" eb="6">
      <t>オンナ</t>
    </rPh>
    <phoneticPr fontId="4"/>
  </si>
  <si>
    <t xml:space="preserve">
面積
  (k㎡)</t>
    <phoneticPr fontId="4"/>
  </si>
  <si>
    <t>　　　   町へ編入</t>
    <rPh sb="6" eb="7">
      <t>マチ</t>
    </rPh>
    <rPh sb="8" eb="10">
      <t>ヘンニュウ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</si>
</sst>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\ ##0;&quot;△&quot;#\ ##0;\-"/>
    <numFmt numFmtId="177" formatCode="&quot;…&quot;"/>
    <numFmt numFmtId="178" formatCode="#\ ###\ ##0;&quot;△&quot;###\ ##0;&quot;…&quot;"/>
    <numFmt numFmtId="179" formatCode="#\ ###\ ##0.00;&quot;△&quot;###\ ##0.00;&quot;…&quot;"/>
    <numFmt numFmtId="180" formatCode="#\ ###\ ##0.0;&quot;△&quot;###\ ##0.0;&quot;…&quot;"/>
    <numFmt numFmtId="181" formatCode="&quot;〃&quot;\ 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1" fillId="0" borderId="0">
      <alignment vertical="center"/>
    </xf>
    <xf numFmtId="0" fontId="10" fillId="0" borderId="0"/>
  </cellStyleXfs>
  <cellXfs count="84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>
      <alignment horizont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10" fillId="0" borderId="0" xfId="1" applyNumberFormat="1" applyFont="1"/>
    <xf numFmtId="0" fontId="10" fillId="0" borderId="0" xfId="1" applyNumberFormat="1" applyFont="1"/>
    <xf numFmtId="49" fontId="8" fillId="0" borderId="0" xfId="1" quotePrefix="1" applyNumberFormat="1" applyFont="1" applyFill="1" applyBorder="1" applyAlignment="1" applyProtection="1"/>
    <xf numFmtId="178" fontId="5" fillId="0" borderId="0" xfId="1" applyNumberFormat="1" applyFont="1" applyFill="1"/>
    <xf numFmtId="49" fontId="5" fillId="0" borderId="0" xfId="1" applyNumberFormat="1" applyFont="1" applyFill="1"/>
    <xf numFmtId="179" fontId="5" fillId="0" borderId="0" xfId="1" applyNumberFormat="1" applyFont="1" applyFill="1"/>
    <xf numFmtId="180" fontId="5" fillId="0" borderId="0" xfId="1" applyNumberFormat="1" applyFont="1"/>
    <xf numFmtId="49" fontId="5" fillId="0" borderId="0" xfId="1" applyNumberFormat="1" applyFont="1"/>
    <xf numFmtId="0" fontId="5" fillId="0" borderId="0" xfId="1" applyNumberFormat="1" applyFont="1"/>
    <xf numFmtId="178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" xfId="1" quotePrefix="1" applyNumberFormat="1" applyFont="1" applyFill="1" applyBorder="1" applyAlignment="1" applyProtection="1">
      <alignment horizontal="center" vertical="center"/>
    </xf>
    <xf numFmtId="178" fontId="6" fillId="0" borderId="1" xfId="1" quotePrefix="1" applyNumberFormat="1" applyFont="1" applyFill="1" applyBorder="1" applyAlignment="1" applyProtection="1">
      <alignment horizontal="center" vertical="center"/>
    </xf>
    <xf numFmtId="179" fontId="5" fillId="0" borderId="1" xfId="1" quotePrefix="1" applyNumberFormat="1" applyFont="1" applyFill="1" applyBorder="1" applyAlignment="1" applyProtection="1">
      <alignment horizontal="center" vertical="center"/>
    </xf>
    <xf numFmtId="180" fontId="6" fillId="0" borderId="1" xfId="1" quotePrefix="1" applyNumberFormat="1" applyFont="1" applyFill="1" applyBorder="1" applyAlignment="1" applyProtection="1">
      <alignment horizontal="center" vertical="center"/>
    </xf>
    <xf numFmtId="49" fontId="6" fillId="0" borderId="1" xfId="1" quotePrefix="1" applyNumberFormat="1" applyFont="1" applyFill="1" applyBorder="1" applyAlignment="1" applyProtection="1">
      <alignment horizontal="distributed" vertical="center"/>
    </xf>
    <xf numFmtId="49" fontId="6" fillId="0" borderId="18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179" fontId="5" fillId="0" borderId="0" xfId="1" applyNumberFormat="1" applyFont="1" applyFill="1" applyBorder="1" applyAlignment="1" applyProtection="1">
      <alignment horizontal="right"/>
    </xf>
    <xf numFmtId="180" fontId="6" fillId="0" borderId="0" xfId="1" applyNumberFormat="1" applyFont="1" applyFill="1" applyBorder="1" applyAlignment="1" applyProtection="1">
      <alignment horizontal="right"/>
    </xf>
    <xf numFmtId="2" fontId="6" fillId="0" borderId="13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181" fontId="6" fillId="0" borderId="13" xfId="1" quotePrefix="1" applyNumberFormat="1" applyFont="1" applyFill="1" applyBorder="1" applyAlignment="1" applyProtection="1">
      <alignment horizontal="right"/>
    </xf>
    <xf numFmtId="180" fontId="6" fillId="0" borderId="0" xfId="1" quotePrefix="1" applyNumberFormat="1" applyFont="1" applyFill="1" applyBorder="1" applyAlignment="1" applyProtection="1">
      <alignment horizontal="right"/>
    </xf>
    <xf numFmtId="178" fontId="6" fillId="0" borderId="11" xfId="1" applyNumberFormat="1" applyFont="1" applyFill="1" applyBorder="1" applyAlignment="1" applyProtection="1">
      <alignment horizontal="right"/>
    </xf>
    <xf numFmtId="178" fontId="5" fillId="0" borderId="0" xfId="1" applyNumberFormat="1" applyFont="1" applyFill="1" applyBorder="1" applyAlignment="1" applyProtection="1">
      <alignment horizontal="right"/>
    </xf>
    <xf numFmtId="177" fontId="6" fillId="0" borderId="11" xfId="1" applyNumberFormat="1" applyFont="1" applyFill="1" applyBorder="1" applyAlignment="1" applyProtection="1"/>
    <xf numFmtId="178" fontId="6" fillId="0" borderId="11" xfId="1" applyNumberFormat="1" applyFont="1" applyFill="1" applyBorder="1" applyAlignment="1" applyProtection="1"/>
    <xf numFmtId="178" fontId="6" fillId="0" borderId="0" xfId="1" applyNumberFormat="1" applyFont="1" applyFill="1" applyBorder="1" applyAlignment="1" applyProtection="1"/>
    <xf numFmtId="180" fontId="6" fillId="0" borderId="0" xfId="1" applyNumberFormat="1" applyFont="1" applyFill="1" applyBorder="1" applyAlignment="1" applyProtection="1"/>
    <xf numFmtId="0" fontId="6" fillId="0" borderId="13" xfId="1" applyNumberFormat="1" applyFont="1" applyFill="1" applyBorder="1" applyAlignment="1" applyProtection="1"/>
    <xf numFmtId="0" fontId="6" fillId="0" borderId="13" xfId="1" quotePrefix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/>
    <xf numFmtId="181" fontId="6" fillId="0" borderId="13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0" fontId="5" fillId="0" borderId="13" xfId="1" applyNumberFormat="1" applyFont="1" applyBorder="1"/>
    <xf numFmtId="49" fontId="5" fillId="0" borderId="2" xfId="1" applyNumberFormat="1" applyFont="1" applyFill="1" applyBorder="1"/>
    <xf numFmtId="178" fontId="5" fillId="0" borderId="12" xfId="1" applyNumberFormat="1" applyFont="1" applyFill="1" applyBorder="1"/>
    <xf numFmtId="178" fontId="5" fillId="0" borderId="2" xfId="1" applyNumberFormat="1" applyFont="1" applyFill="1" applyBorder="1"/>
    <xf numFmtId="179" fontId="5" fillId="0" borderId="2" xfId="1" applyNumberFormat="1" applyFont="1" applyFill="1" applyBorder="1"/>
    <xf numFmtId="180" fontId="5" fillId="0" borderId="2" xfId="1" applyNumberFormat="1" applyFont="1" applyBorder="1"/>
    <xf numFmtId="49" fontId="5" fillId="0" borderId="14" xfId="1" applyNumberFormat="1" applyFont="1" applyBorder="1"/>
    <xf numFmtId="49" fontId="5" fillId="0" borderId="2" xfId="1" applyNumberFormat="1" applyFont="1" applyBorder="1"/>
    <xf numFmtId="179" fontId="5" fillId="0" borderId="0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>
      <alignment horizontal="distributed" vertical="center" wrapText="1"/>
    </xf>
    <xf numFmtId="49" fontId="6" fillId="0" borderId="17" xfId="1" applyNumberFormat="1" applyFont="1" applyFill="1" applyBorder="1" applyAlignment="1" applyProtection="1">
      <alignment horizontal="distributed" vertical="center" wrapText="1"/>
    </xf>
    <xf numFmtId="49" fontId="6" fillId="0" borderId="8" xfId="1" applyNumberFormat="1" applyFont="1" applyFill="1" applyBorder="1" applyAlignment="1" applyProtection="1">
      <alignment horizontal="distributed" vertical="center" wrapText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178" fontId="6" fillId="0" borderId="16" xfId="1" applyNumberFormat="1" applyFont="1" applyFill="1" applyBorder="1" applyAlignment="1" applyProtection="1">
      <alignment horizontal="center" vertical="center"/>
    </xf>
    <xf numFmtId="178" fontId="6" fillId="0" borderId="8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6" fillId="0" borderId="17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178" fontId="6" fillId="0" borderId="5" xfId="1" applyNumberFormat="1" applyFont="1" applyFill="1" applyBorder="1" applyAlignment="1" applyProtection="1">
      <alignment horizontal="distributed" vertical="center" justifyLastLine="1"/>
    </xf>
    <xf numFmtId="178" fontId="6" fillId="0" borderId="17" xfId="1" applyNumberFormat="1" applyFont="1" applyFill="1" applyBorder="1" applyAlignment="1" applyProtection="1">
      <alignment horizontal="distributed" vertical="center" justifyLastLine="1"/>
    </xf>
    <xf numFmtId="178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179" fontId="5" fillId="0" borderId="5" xfId="1" applyNumberFormat="1" applyFont="1" applyFill="1" applyBorder="1" applyAlignment="1" applyProtection="1">
      <alignment horizontal="distributed" vertical="center" wrapText="1" justifyLastLine="1"/>
    </xf>
    <xf numFmtId="179" fontId="5" fillId="0" borderId="17" xfId="1" applyNumberFormat="1" applyFont="1" applyFill="1" applyBorder="1" applyAlignment="1" applyProtection="1">
      <alignment horizontal="distributed" vertical="center" wrapText="1" justifyLastLine="1"/>
    </xf>
    <xf numFmtId="179" fontId="5" fillId="0" borderId="8" xfId="1" applyNumberFormat="1" applyFont="1" applyFill="1" applyBorder="1" applyAlignment="1" applyProtection="1">
      <alignment horizontal="distributed" vertical="center" wrapText="1" justifyLastLine="1"/>
    </xf>
    <xf numFmtId="180" fontId="6" fillId="0" borderId="5" xfId="1" applyNumberFormat="1" applyFont="1" applyFill="1" applyBorder="1" applyAlignment="1" applyProtection="1">
      <alignment horizontal="distributed" vertical="center" wrapText="1" justifyLastLine="1"/>
    </xf>
    <xf numFmtId="180" fontId="6" fillId="0" borderId="17" xfId="1" applyNumberFormat="1" applyFont="1" applyFill="1" applyBorder="1" applyAlignment="1" applyProtection="1">
      <alignment horizontal="distributed" vertical="center" wrapText="1" justifyLastLine="1"/>
    </xf>
    <xf numFmtId="180" fontId="6" fillId="0" borderId="8" xfId="1" applyNumberFormat="1" applyFont="1" applyFill="1" applyBorder="1" applyAlignment="1" applyProtection="1">
      <alignment horizontal="distributed" vertical="center" wrapText="1" justifyLastLine="1"/>
    </xf>
    <xf numFmtId="49" fontId="2" fillId="0" borderId="0" xfId="1" applyNumberFormat="1" applyFont="1" applyFill="1" applyBorder="1" applyAlignment="1" applyProtection="1">
      <alignment horizontal="left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</cellXfs>
  <cellStyles count="6">
    <cellStyle name="桁区切り 2" xfId="2"/>
    <cellStyle name="桁区切り 3" xfId="3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showGridLines="0" tabSelected="1" zoomScaleNormal="100" zoomScaleSheetLayoutView="90" workbookViewId="0">
      <selection sqref="A1:J1"/>
    </sheetView>
  </sheetViews>
  <sheetFormatPr defaultRowHeight="13.5"/>
  <cols>
    <col min="1" max="1" width="11.75" style="10" customWidth="1"/>
    <col min="2" max="2" width="10.375" style="9" customWidth="1"/>
    <col min="3" max="3" width="10.625" style="10" customWidth="1"/>
    <col min="4" max="5" width="10.125" style="9" customWidth="1"/>
    <col min="6" max="6" width="10.125" style="11" customWidth="1"/>
    <col min="7" max="7" width="10.125" style="12" customWidth="1"/>
    <col min="8" max="8" width="10.125" style="10" customWidth="1"/>
    <col min="9" max="9" width="10.125" style="13" customWidth="1"/>
    <col min="10" max="10" width="26" style="13" customWidth="1"/>
    <col min="11" max="11" width="9" style="13"/>
    <col min="12" max="12" width="9" style="14" bestFit="1" customWidth="1"/>
    <col min="13" max="13" width="9" style="14"/>
    <col min="14" max="16384" width="9" style="13"/>
  </cols>
  <sheetData>
    <row r="1" spans="1:13" s="6" customFormat="1" ht="18" customHeight="1">
      <c r="A1" s="79" t="s">
        <v>2</v>
      </c>
      <c r="B1" s="79"/>
      <c r="C1" s="79"/>
      <c r="D1" s="79"/>
      <c r="E1" s="79"/>
      <c r="F1" s="79"/>
      <c r="G1" s="79"/>
      <c r="H1" s="79"/>
      <c r="I1" s="79"/>
      <c r="J1" s="79"/>
      <c r="L1" s="7"/>
      <c r="M1" s="7"/>
    </row>
    <row r="2" spans="1:13" ht="18" customHeight="1">
      <c r="A2" s="8"/>
    </row>
    <row r="3" spans="1:13" ht="4.5" customHeight="1" thickBot="1"/>
    <row r="4" spans="1:13" ht="14.25" customHeight="1">
      <c r="A4" s="80" t="s">
        <v>116</v>
      </c>
      <c r="B4" s="68" t="s">
        <v>4</v>
      </c>
      <c r="C4" s="55" t="s">
        <v>5</v>
      </c>
      <c r="D4" s="71"/>
      <c r="E4" s="65"/>
      <c r="F4" s="73" t="s">
        <v>117</v>
      </c>
      <c r="G4" s="76" t="s">
        <v>118</v>
      </c>
      <c r="H4" s="62" t="s">
        <v>6</v>
      </c>
      <c r="I4" s="52" t="s">
        <v>119</v>
      </c>
      <c r="J4" s="55" t="s">
        <v>7</v>
      </c>
    </row>
    <row r="5" spans="1:13" ht="14.25" customHeight="1">
      <c r="A5" s="81"/>
      <c r="B5" s="69"/>
      <c r="C5" s="57"/>
      <c r="D5" s="72"/>
      <c r="E5" s="67"/>
      <c r="F5" s="74"/>
      <c r="G5" s="77"/>
      <c r="H5" s="63"/>
      <c r="I5" s="53"/>
      <c r="J5" s="56"/>
    </row>
    <row r="6" spans="1:13" ht="14.25" customHeight="1">
      <c r="A6" s="81"/>
      <c r="B6" s="69"/>
      <c r="C6" s="58" t="s">
        <v>8</v>
      </c>
      <c r="D6" s="60" t="s">
        <v>9</v>
      </c>
      <c r="E6" s="60" t="s">
        <v>10</v>
      </c>
      <c r="F6" s="74"/>
      <c r="G6" s="77"/>
      <c r="H6" s="63"/>
      <c r="I6" s="53"/>
      <c r="J6" s="56"/>
    </row>
    <row r="7" spans="1:13" ht="14.25" customHeight="1">
      <c r="A7" s="82"/>
      <c r="B7" s="70"/>
      <c r="C7" s="59"/>
      <c r="D7" s="61"/>
      <c r="E7" s="61"/>
      <c r="F7" s="75"/>
      <c r="G7" s="78"/>
      <c r="H7" s="64"/>
      <c r="I7" s="54"/>
      <c r="J7" s="57"/>
    </row>
    <row r="8" spans="1:13" ht="7.5" customHeight="1">
      <c r="A8" s="4"/>
      <c r="B8" s="15"/>
      <c r="C8" s="16"/>
      <c r="D8" s="17"/>
      <c r="E8" s="17"/>
      <c r="F8" s="18"/>
      <c r="G8" s="19"/>
      <c r="H8" s="20"/>
      <c r="I8" s="21"/>
      <c r="J8" s="22"/>
    </row>
    <row r="9" spans="1:13" ht="15" customHeight="1">
      <c r="A9" s="3" t="s">
        <v>11</v>
      </c>
      <c r="B9" s="23">
        <v>2993</v>
      </c>
      <c r="C9" s="2">
        <v>9837</v>
      </c>
      <c r="D9" s="24">
        <v>0</v>
      </c>
      <c r="E9" s="24">
        <v>0</v>
      </c>
      <c r="F9" s="25">
        <f>C9/B9</f>
        <v>3.2866688940862012</v>
      </c>
      <c r="G9" s="26" t="s">
        <v>12</v>
      </c>
      <c r="H9" s="2">
        <f t="shared" ref="H9:H17" si="0">C9/I9</f>
        <v>1347.5342465753424</v>
      </c>
      <c r="I9" s="27">
        <v>7.3</v>
      </c>
      <c r="J9" s="28"/>
    </row>
    <row r="10" spans="1:13" ht="15" customHeight="1">
      <c r="A10" s="3" t="s">
        <v>13</v>
      </c>
      <c r="B10" s="23">
        <v>4000</v>
      </c>
      <c r="C10" s="2">
        <v>20000</v>
      </c>
      <c r="D10" s="24">
        <v>0</v>
      </c>
      <c r="E10" s="24">
        <v>0</v>
      </c>
      <c r="F10" s="25">
        <f>C10/B10</f>
        <v>5</v>
      </c>
      <c r="G10" s="26" t="s">
        <v>12</v>
      </c>
      <c r="H10" s="2">
        <f t="shared" si="0"/>
        <v>2739.7260273972602</v>
      </c>
      <c r="I10" s="29">
        <v>7.3</v>
      </c>
      <c r="J10" s="28"/>
    </row>
    <row r="11" spans="1:13" ht="15" customHeight="1">
      <c r="A11" s="3" t="s">
        <v>14</v>
      </c>
      <c r="B11" s="23">
        <v>4167</v>
      </c>
      <c r="C11" s="2">
        <f>SUM(D11:E11)</f>
        <v>22803</v>
      </c>
      <c r="D11" s="2">
        <v>11070</v>
      </c>
      <c r="E11" s="2">
        <v>11733</v>
      </c>
      <c r="F11" s="25">
        <f>C11/B11</f>
        <v>5.472282217422606</v>
      </c>
      <c r="G11" s="30">
        <f>D11/E11*100</f>
        <v>94.349271286116092</v>
      </c>
      <c r="H11" s="2">
        <f t="shared" si="0"/>
        <v>3123.6986301369866</v>
      </c>
      <c r="I11" s="29">
        <v>7.3</v>
      </c>
      <c r="J11" s="28"/>
    </row>
    <row r="12" spans="1:13" ht="15" customHeight="1">
      <c r="A12" s="3" t="s">
        <v>15</v>
      </c>
      <c r="B12" s="31">
        <v>0</v>
      </c>
      <c r="C12" s="2">
        <v>25843</v>
      </c>
      <c r="D12" s="24">
        <v>0</v>
      </c>
      <c r="E12" s="24">
        <v>0</v>
      </c>
      <c r="F12" s="32">
        <v>0</v>
      </c>
      <c r="G12" s="26" t="s">
        <v>12</v>
      </c>
      <c r="H12" s="2">
        <f t="shared" si="0"/>
        <v>3540.1369863013701</v>
      </c>
      <c r="I12" s="29">
        <v>7.3</v>
      </c>
      <c r="J12" s="33"/>
    </row>
    <row r="13" spans="1:13" ht="15" customHeight="1">
      <c r="A13" s="3" t="s">
        <v>16</v>
      </c>
      <c r="B13" s="23">
        <v>4508</v>
      </c>
      <c r="C13" s="2">
        <v>25005</v>
      </c>
      <c r="D13" s="24">
        <v>0</v>
      </c>
      <c r="E13" s="24">
        <v>0</v>
      </c>
      <c r="F13" s="25">
        <f>C13/B13</f>
        <v>5.5468056787932563</v>
      </c>
      <c r="G13" s="26" t="s">
        <v>12</v>
      </c>
      <c r="H13" s="2">
        <f t="shared" si="0"/>
        <v>3425.3424657534247</v>
      </c>
      <c r="I13" s="29">
        <v>7.3</v>
      </c>
      <c r="J13" s="28"/>
    </row>
    <row r="14" spans="1:13" ht="15" customHeight="1">
      <c r="A14" s="3" t="s">
        <v>17</v>
      </c>
      <c r="B14" s="31">
        <v>0</v>
      </c>
      <c r="C14" s="2">
        <f>SUM(D14:E14)</f>
        <v>25679</v>
      </c>
      <c r="D14" s="2">
        <v>12668</v>
      </c>
      <c r="E14" s="2">
        <v>13011</v>
      </c>
      <c r="F14" s="25">
        <v>0</v>
      </c>
      <c r="G14" s="30">
        <f>D14/E14*100</f>
        <v>97.363769118438242</v>
      </c>
      <c r="H14" s="2">
        <f t="shared" si="0"/>
        <v>3517.6712328767126</v>
      </c>
      <c r="I14" s="29">
        <v>7.3</v>
      </c>
      <c r="J14" s="28"/>
    </row>
    <row r="15" spans="1:13" ht="15" customHeight="1">
      <c r="A15" s="3" t="s">
        <v>18</v>
      </c>
      <c r="B15" s="23">
        <v>4205</v>
      </c>
      <c r="C15" s="2">
        <v>27029</v>
      </c>
      <c r="D15" s="24">
        <v>0</v>
      </c>
      <c r="E15" s="24">
        <v>0</v>
      </c>
      <c r="F15" s="25">
        <f>C15/B15</f>
        <v>6.4278240190249702</v>
      </c>
      <c r="G15" s="26" t="s">
        <v>12</v>
      </c>
      <c r="H15" s="2">
        <f t="shared" si="0"/>
        <v>3702.6027397260273</v>
      </c>
      <c r="I15" s="29">
        <v>7.3</v>
      </c>
      <c r="J15" s="28"/>
    </row>
    <row r="16" spans="1:13" ht="15" customHeight="1">
      <c r="A16" s="3" t="s">
        <v>19</v>
      </c>
      <c r="B16" s="23">
        <v>4215</v>
      </c>
      <c r="C16" s="2">
        <f>SUM(D16:E16)</f>
        <v>27358</v>
      </c>
      <c r="D16" s="2">
        <v>13542</v>
      </c>
      <c r="E16" s="2">
        <v>13816</v>
      </c>
      <c r="F16" s="25">
        <f>C16/B16</f>
        <v>6.4906287069988133</v>
      </c>
      <c r="G16" s="30">
        <f>D16/E16*100</f>
        <v>98.016792125072385</v>
      </c>
      <c r="H16" s="2">
        <f t="shared" si="0"/>
        <v>3747.6712328767126</v>
      </c>
      <c r="I16" s="29">
        <v>7.3</v>
      </c>
      <c r="J16" s="28"/>
    </row>
    <row r="17" spans="1:10" ht="15" customHeight="1">
      <c r="A17" s="3" t="s">
        <v>20</v>
      </c>
      <c r="B17" s="31">
        <v>0</v>
      </c>
      <c r="C17" s="2">
        <v>28754</v>
      </c>
      <c r="D17" s="24" t="s">
        <v>12</v>
      </c>
      <c r="E17" s="24" t="s">
        <v>12</v>
      </c>
      <c r="F17" s="25">
        <v>0</v>
      </c>
      <c r="G17" s="26" t="s">
        <v>12</v>
      </c>
      <c r="H17" s="2">
        <f t="shared" si="0"/>
        <v>3938.9041095890411</v>
      </c>
      <c r="I17" s="29">
        <v>7.3</v>
      </c>
      <c r="J17" s="28"/>
    </row>
    <row r="18" spans="1:10" ht="15" customHeight="1">
      <c r="A18" s="3"/>
      <c r="B18" s="34"/>
      <c r="C18" s="2"/>
      <c r="D18" s="35"/>
      <c r="E18" s="35"/>
      <c r="F18" s="25"/>
      <c r="G18" s="36"/>
      <c r="H18" s="2"/>
      <c r="I18" s="29"/>
      <c r="J18" s="28"/>
    </row>
    <row r="19" spans="1:10" ht="15" customHeight="1">
      <c r="A19" s="3" t="s">
        <v>21</v>
      </c>
      <c r="B19" s="23">
        <v>5523</v>
      </c>
      <c r="C19" s="2">
        <v>30898</v>
      </c>
      <c r="D19" s="2">
        <v>15075</v>
      </c>
      <c r="E19" s="2">
        <v>15822</v>
      </c>
      <c r="F19" s="25">
        <f t="shared" ref="F19:F29" si="1">C19/B19</f>
        <v>5.5944233206590619</v>
      </c>
      <c r="G19" s="30">
        <f>D19/E19*100</f>
        <v>95.278725824800915</v>
      </c>
      <c r="H19" s="2">
        <f t="shared" ref="H19:H29" si="2">C19/I19</f>
        <v>4232.6027397260277</v>
      </c>
      <c r="I19" s="29">
        <v>7.3</v>
      </c>
      <c r="J19" s="28"/>
    </row>
    <row r="20" spans="1:10" ht="15" customHeight="1">
      <c r="A20" s="3" t="s">
        <v>22</v>
      </c>
      <c r="B20" s="23">
        <v>6584</v>
      </c>
      <c r="C20" s="2">
        <v>39306</v>
      </c>
      <c r="D20" s="24">
        <v>0</v>
      </c>
      <c r="E20" s="24">
        <v>0</v>
      </c>
      <c r="F20" s="25">
        <f t="shared" si="1"/>
        <v>5.969927095990279</v>
      </c>
      <c r="G20" s="26" t="s">
        <v>12</v>
      </c>
      <c r="H20" s="2">
        <f t="shared" si="2"/>
        <v>5384.3835616438355</v>
      </c>
      <c r="I20" s="29">
        <v>7.3</v>
      </c>
      <c r="J20" s="28"/>
    </row>
    <row r="21" spans="1:10" ht="15" customHeight="1">
      <c r="A21" s="3" t="s">
        <v>23</v>
      </c>
      <c r="B21" s="23">
        <v>6904</v>
      </c>
      <c r="C21" s="2">
        <f t="shared" ref="C21:C29" si="3">SUM(D21:E21)</f>
        <v>40733</v>
      </c>
      <c r="D21" s="2">
        <v>19811</v>
      </c>
      <c r="E21" s="2">
        <v>20922</v>
      </c>
      <c r="F21" s="25">
        <f t="shared" si="1"/>
        <v>5.8999130938586326</v>
      </c>
      <c r="G21" s="30">
        <f t="shared" ref="G21:G29" si="4">D21/E21*100</f>
        <v>94.689800210304938</v>
      </c>
      <c r="H21" s="2">
        <f t="shared" si="2"/>
        <v>5579.8630136986303</v>
      </c>
      <c r="I21" s="29">
        <v>7.3</v>
      </c>
      <c r="J21" s="28"/>
    </row>
    <row r="22" spans="1:10" ht="15" customHeight="1">
      <c r="A22" s="3" t="s">
        <v>24</v>
      </c>
      <c r="B22" s="23">
        <v>7126</v>
      </c>
      <c r="C22" s="2">
        <f t="shared" si="3"/>
        <v>42043</v>
      </c>
      <c r="D22" s="2">
        <v>20181</v>
      </c>
      <c r="E22" s="2">
        <v>21862</v>
      </c>
      <c r="F22" s="25">
        <f t="shared" si="1"/>
        <v>5.899943867527365</v>
      </c>
      <c r="G22" s="30">
        <f t="shared" si="4"/>
        <v>92.310859024791881</v>
      </c>
      <c r="H22" s="2">
        <f t="shared" si="2"/>
        <v>5759.3150684931506</v>
      </c>
      <c r="I22" s="29">
        <v>7.3</v>
      </c>
      <c r="J22" s="28"/>
    </row>
    <row r="23" spans="1:10" ht="15" customHeight="1">
      <c r="A23" s="3" t="s">
        <v>25</v>
      </c>
      <c r="B23" s="23">
        <v>7141</v>
      </c>
      <c r="C23" s="2">
        <f t="shared" si="3"/>
        <v>42511</v>
      </c>
      <c r="D23" s="2">
        <v>20508</v>
      </c>
      <c r="E23" s="2">
        <v>22003</v>
      </c>
      <c r="F23" s="25">
        <f t="shared" si="1"/>
        <v>5.9530878028287351</v>
      </c>
      <c r="G23" s="30">
        <f t="shared" si="4"/>
        <v>93.205471981093496</v>
      </c>
      <c r="H23" s="2">
        <f t="shared" si="2"/>
        <v>5823.4246575342468</v>
      </c>
      <c r="I23" s="29">
        <v>7.3</v>
      </c>
      <c r="J23" s="28"/>
    </row>
    <row r="24" spans="1:10" ht="15" customHeight="1">
      <c r="A24" s="3" t="s">
        <v>26</v>
      </c>
      <c r="B24" s="23">
        <v>7668</v>
      </c>
      <c r="C24" s="2">
        <f t="shared" si="3"/>
        <v>38955</v>
      </c>
      <c r="D24" s="2">
        <v>18561</v>
      </c>
      <c r="E24" s="2">
        <v>20394</v>
      </c>
      <c r="F24" s="25">
        <f t="shared" si="1"/>
        <v>5.0802034428794993</v>
      </c>
      <c r="G24" s="30">
        <f t="shared" si="4"/>
        <v>91.01206237128568</v>
      </c>
      <c r="H24" s="2">
        <f t="shared" si="2"/>
        <v>5336.3013698630139</v>
      </c>
      <c r="I24" s="29">
        <v>7.3</v>
      </c>
      <c r="J24" s="28" t="s">
        <v>27</v>
      </c>
    </row>
    <row r="25" spans="1:10" ht="15" customHeight="1">
      <c r="A25" s="3" t="s">
        <v>28</v>
      </c>
      <c r="B25" s="23">
        <v>8066</v>
      </c>
      <c r="C25" s="2">
        <f t="shared" si="3"/>
        <v>41001</v>
      </c>
      <c r="D25" s="2">
        <v>19372</v>
      </c>
      <c r="E25" s="2">
        <v>21629</v>
      </c>
      <c r="F25" s="25">
        <f t="shared" si="1"/>
        <v>5.0831886932804364</v>
      </c>
      <c r="G25" s="30">
        <f t="shared" si="4"/>
        <v>89.564935965601734</v>
      </c>
      <c r="H25" s="2">
        <f t="shared" si="2"/>
        <v>5616.5753424657532</v>
      </c>
      <c r="I25" s="29">
        <v>7.3</v>
      </c>
      <c r="J25" s="28"/>
    </row>
    <row r="26" spans="1:10" ht="15" customHeight="1">
      <c r="A26" s="3" t="s">
        <v>29</v>
      </c>
      <c r="B26" s="23">
        <v>8245</v>
      </c>
      <c r="C26" s="2">
        <f t="shared" si="3"/>
        <v>40547</v>
      </c>
      <c r="D26" s="2">
        <v>20072</v>
      </c>
      <c r="E26" s="2">
        <v>20475</v>
      </c>
      <c r="F26" s="25">
        <f t="shared" si="1"/>
        <v>4.9177683444511828</v>
      </c>
      <c r="G26" s="30">
        <f t="shared" si="4"/>
        <v>98.031746031746039</v>
      </c>
      <c r="H26" s="2">
        <f t="shared" si="2"/>
        <v>5554.3835616438355</v>
      </c>
      <c r="I26" s="29">
        <v>7.3</v>
      </c>
      <c r="J26" s="28"/>
    </row>
    <row r="27" spans="1:10" ht="15" customHeight="1">
      <c r="A27" s="3" t="s">
        <v>30</v>
      </c>
      <c r="B27" s="23">
        <v>8449</v>
      </c>
      <c r="C27" s="2">
        <f t="shared" si="3"/>
        <v>41359</v>
      </c>
      <c r="D27" s="2">
        <v>20483</v>
      </c>
      <c r="E27" s="2">
        <v>20876</v>
      </c>
      <c r="F27" s="25">
        <f t="shared" si="1"/>
        <v>4.895135518996331</v>
      </c>
      <c r="G27" s="30">
        <f t="shared" si="4"/>
        <v>98.11745545123587</v>
      </c>
      <c r="H27" s="2">
        <f t="shared" si="2"/>
        <v>5665.6164383561645</v>
      </c>
      <c r="I27" s="29">
        <v>7.3</v>
      </c>
      <c r="J27" s="28"/>
    </row>
    <row r="28" spans="1:10" ht="15" customHeight="1">
      <c r="A28" s="3" t="s">
        <v>31</v>
      </c>
      <c r="B28" s="23">
        <v>8669</v>
      </c>
      <c r="C28" s="2">
        <f t="shared" si="3"/>
        <v>42875</v>
      </c>
      <c r="D28" s="2">
        <v>21208</v>
      </c>
      <c r="E28" s="2">
        <v>21667</v>
      </c>
      <c r="F28" s="25">
        <f t="shared" si="1"/>
        <v>4.9457838274310761</v>
      </c>
      <c r="G28" s="30">
        <f t="shared" si="4"/>
        <v>97.881571052753031</v>
      </c>
      <c r="H28" s="2">
        <f t="shared" si="2"/>
        <v>5873.2876712328771</v>
      </c>
      <c r="I28" s="29">
        <v>7.3</v>
      </c>
      <c r="J28" s="28"/>
    </row>
    <row r="29" spans="1:10" ht="15" customHeight="1">
      <c r="A29" s="3" t="s">
        <v>32</v>
      </c>
      <c r="B29" s="23">
        <v>9136</v>
      </c>
      <c r="C29" s="2">
        <f t="shared" si="3"/>
        <v>45288</v>
      </c>
      <c r="D29" s="2">
        <v>22146</v>
      </c>
      <c r="E29" s="2">
        <v>23142</v>
      </c>
      <c r="F29" s="25">
        <f t="shared" si="1"/>
        <v>4.9570928196147106</v>
      </c>
      <c r="G29" s="30">
        <f t="shared" si="4"/>
        <v>95.696136893959036</v>
      </c>
      <c r="H29" s="2">
        <f t="shared" si="2"/>
        <v>6203.8356164383567</v>
      </c>
      <c r="I29" s="29">
        <v>7.3</v>
      </c>
      <c r="J29" s="28" t="s">
        <v>33</v>
      </c>
    </row>
    <row r="30" spans="1:10" ht="15" customHeight="1">
      <c r="A30" s="3"/>
      <c r="B30" s="23"/>
      <c r="C30" s="2"/>
      <c r="D30" s="2"/>
      <c r="E30" s="2"/>
      <c r="F30" s="25"/>
      <c r="G30" s="36"/>
      <c r="H30" s="2"/>
      <c r="I30" s="29"/>
      <c r="J30" s="28"/>
    </row>
    <row r="31" spans="1:10" ht="15" customHeight="1">
      <c r="A31" s="3" t="s">
        <v>34</v>
      </c>
      <c r="B31" s="23">
        <v>9391</v>
      </c>
      <c r="C31" s="2">
        <f>SUM(D31:E31)</f>
        <v>46724</v>
      </c>
      <c r="D31" s="2">
        <v>22878</v>
      </c>
      <c r="E31" s="2">
        <v>23846</v>
      </c>
      <c r="F31" s="25">
        <f>C31/B31</f>
        <v>4.9754019806197425</v>
      </c>
      <c r="G31" s="30">
        <f>D31/E31*100</f>
        <v>95.940618971735304</v>
      </c>
      <c r="H31" s="2">
        <f>C31/I31</f>
        <v>6400.5479452054797</v>
      </c>
      <c r="I31" s="29">
        <v>7.3</v>
      </c>
      <c r="J31" s="28"/>
    </row>
    <row r="32" spans="1:10" ht="15" customHeight="1">
      <c r="A32" s="3" t="s">
        <v>35</v>
      </c>
      <c r="B32" s="23">
        <v>9599</v>
      </c>
      <c r="C32" s="2">
        <f>SUM(D32:E32)</f>
        <v>47524</v>
      </c>
      <c r="D32" s="2">
        <v>23124</v>
      </c>
      <c r="E32" s="2">
        <v>24400</v>
      </c>
      <c r="F32" s="25">
        <f>C32/B32</f>
        <v>4.9509323887904992</v>
      </c>
      <c r="G32" s="30">
        <f>D32/E32*100</f>
        <v>94.770491803278688</v>
      </c>
      <c r="H32" s="2">
        <f>C32/I32</f>
        <v>6510.1369863013697</v>
      </c>
      <c r="I32" s="29">
        <v>7.3</v>
      </c>
      <c r="J32" s="28"/>
    </row>
    <row r="33" spans="1:10" ht="15" customHeight="1">
      <c r="A33" s="3" t="s">
        <v>36</v>
      </c>
      <c r="B33" s="23">
        <v>9797</v>
      </c>
      <c r="C33" s="2">
        <f>SUM(D33:E33)</f>
        <v>48617</v>
      </c>
      <c r="D33" s="2">
        <v>23726</v>
      </c>
      <c r="E33" s="2">
        <v>24891</v>
      </c>
      <c r="F33" s="25">
        <f>C33/B33</f>
        <v>4.9624374808614879</v>
      </c>
      <c r="G33" s="30">
        <f>D33/E33*100</f>
        <v>95.319593427343221</v>
      </c>
      <c r="H33" s="2">
        <f>C33/I33</f>
        <v>6659.8630136986303</v>
      </c>
      <c r="I33" s="29">
        <v>7.3</v>
      </c>
      <c r="J33" s="28"/>
    </row>
    <row r="34" spans="1:10" ht="15" customHeight="1">
      <c r="A34" s="3" t="s">
        <v>22</v>
      </c>
      <c r="B34" s="23">
        <v>9917</v>
      </c>
      <c r="C34" s="2">
        <f>SUM(D34:E34)</f>
        <v>50029</v>
      </c>
      <c r="D34" s="2">
        <v>24580</v>
      </c>
      <c r="E34" s="2">
        <v>25449</v>
      </c>
      <c r="F34" s="25">
        <f>C34/B34</f>
        <v>5.0447716043158213</v>
      </c>
      <c r="G34" s="30">
        <f>D34/E34*100</f>
        <v>96.585327517780655</v>
      </c>
      <c r="H34" s="2">
        <f>C34/I34</f>
        <v>6853.2876712328771</v>
      </c>
      <c r="I34" s="29">
        <v>7.3</v>
      </c>
      <c r="J34" s="28"/>
    </row>
    <row r="35" spans="1:10" ht="15" customHeight="1">
      <c r="A35" s="3" t="s">
        <v>23</v>
      </c>
      <c r="B35" s="23">
        <v>10258</v>
      </c>
      <c r="C35" s="2">
        <f>SUM(D35:E35)</f>
        <v>51888</v>
      </c>
      <c r="D35" s="2">
        <v>25678</v>
      </c>
      <c r="E35" s="2">
        <v>26210</v>
      </c>
      <c r="F35" s="25">
        <f>C35/B35</f>
        <v>5.0582959641255609</v>
      </c>
      <c r="G35" s="30">
        <f>D35/E35*100</f>
        <v>97.970240366272407</v>
      </c>
      <c r="H35" s="2">
        <f>C35/I35</f>
        <v>7107.9452054794519</v>
      </c>
      <c r="I35" s="29">
        <v>7.3</v>
      </c>
      <c r="J35" s="28" t="s">
        <v>37</v>
      </c>
    </row>
    <row r="36" spans="1:10" ht="15" customHeight="1">
      <c r="A36" s="3"/>
      <c r="B36" s="23"/>
      <c r="C36" s="2"/>
      <c r="D36" s="2"/>
      <c r="E36" s="2"/>
      <c r="F36" s="25"/>
      <c r="G36" s="36"/>
      <c r="H36" s="2"/>
      <c r="I36" s="29"/>
      <c r="J36" s="28"/>
    </row>
    <row r="37" spans="1:10" ht="15" customHeight="1">
      <c r="A37" s="3" t="s">
        <v>24</v>
      </c>
      <c r="B37" s="23">
        <v>10622</v>
      </c>
      <c r="C37" s="2">
        <f>SUM(D37:E37)</f>
        <v>52578</v>
      </c>
      <c r="D37" s="2">
        <v>25974</v>
      </c>
      <c r="E37" s="2">
        <v>26604</v>
      </c>
      <c r="F37" s="25">
        <f>C37/B37</f>
        <v>4.9499152701939373</v>
      </c>
      <c r="G37" s="30">
        <f>D37/E37*100</f>
        <v>97.631935047361296</v>
      </c>
      <c r="H37" s="2">
        <f>C37/I37</f>
        <v>7202.465753424658</v>
      </c>
      <c r="I37" s="29">
        <v>7.3</v>
      </c>
      <c r="J37" s="28"/>
    </row>
    <row r="38" spans="1:10" ht="15" customHeight="1">
      <c r="A38" s="3" t="s">
        <v>25</v>
      </c>
      <c r="B38" s="23">
        <v>10622</v>
      </c>
      <c r="C38" s="2">
        <f>SUM(D38:E38)</f>
        <v>55319</v>
      </c>
      <c r="D38" s="2">
        <v>27214</v>
      </c>
      <c r="E38" s="2">
        <v>28105</v>
      </c>
      <c r="F38" s="25">
        <f>C38/B38</f>
        <v>5.2079646017699117</v>
      </c>
      <c r="G38" s="30">
        <f>D38/E38*100</f>
        <v>96.829745596868889</v>
      </c>
      <c r="H38" s="2">
        <f>C38/I38</f>
        <v>7577.9452054794519</v>
      </c>
      <c r="I38" s="29">
        <v>7.3</v>
      </c>
      <c r="J38" s="28"/>
    </row>
    <row r="39" spans="1:10" ht="15" customHeight="1">
      <c r="A39" s="3" t="s">
        <v>38</v>
      </c>
      <c r="B39" s="23">
        <v>10952</v>
      </c>
      <c r="C39" s="2">
        <v>57045</v>
      </c>
      <c r="D39" s="2">
        <v>27862</v>
      </c>
      <c r="E39" s="2">
        <v>29184</v>
      </c>
      <c r="F39" s="25">
        <f>C39/B39</f>
        <v>5.2086376917457997</v>
      </c>
      <c r="G39" s="30">
        <f>D39/E39*100</f>
        <v>95.470120614035096</v>
      </c>
      <c r="H39" s="2">
        <f>C39/I39</f>
        <v>7814.3835616438355</v>
      </c>
      <c r="I39" s="29">
        <v>7.3</v>
      </c>
      <c r="J39" s="28"/>
    </row>
    <row r="40" spans="1:10" ht="15" customHeight="1">
      <c r="A40" s="3" t="s">
        <v>26</v>
      </c>
      <c r="B40" s="23">
        <v>11068</v>
      </c>
      <c r="C40" s="2">
        <f>SUM(D40:E40)</f>
        <v>57555</v>
      </c>
      <c r="D40" s="2">
        <v>28045</v>
      </c>
      <c r="E40" s="2">
        <v>29510</v>
      </c>
      <c r="F40" s="25">
        <f>C40/B40</f>
        <v>5.2001264907842426</v>
      </c>
      <c r="G40" s="30">
        <f>D40/E40*100</f>
        <v>95.035581158929176</v>
      </c>
      <c r="H40" s="2">
        <f>C40/I40</f>
        <v>7884.2465753424658</v>
      </c>
      <c r="I40" s="29">
        <v>7.3</v>
      </c>
      <c r="J40" s="28"/>
    </row>
    <row r="41" spans="1:10" ht="15" customHeight="1">
      <c r="A41" s="3" t="s">
        <v>28</v>
      </c>
      <c r="B41" s="23">
        <v>11237</v>
      </c>
      <c r="C41" s="2">
        <f>SUM(D41:E41)</f>
        <v>59494</v>
      </c>
      <c r="D41" s="2">
        <v>29070</v>
      </c>
      <c r="E41" s="2">
        <v>30424</v>
      </c>
      <c r="F41" s="25">
        <f>C41/B41</f>
        <v>5.2944736139539019</v>
      </c>
      <c r="G41" s="30">
        <f>D41/E41*100</f>
        <v>95.549566132001047</v>
      </c>
      <c r="H41" s="2">
        <f>C41/I41</f>
        <v>8149.8630136986303</v>
      </c>
      <c r="I41" s="29">
        <v>7.3</v>
      </c>
      <c r="J41" s="28" t="s">
        <v>39</v>
      </c>
    </row>
    <row r="42" spans="1:10" ht="15" customHeight="1">
      <c r="A42" s="3"/>
      <c r="B42" s="23"/>
      <c r="C42" s="2"/>
      <c r="D42" s="2"/>
      <c r="E42" s="2"/>
      <c r="F42" s="25"/>
      <c r="G42" s="36"/>
      <c r="H42" s="2"/>
      <c r="I42" s="29"/>
      <c r="J42" s="28"/>
    </row>
    <row r="43" spans="1:10" ht="15" customHeight="1">
      <c r="A43" s="3" t="s">
        <v>29</v>
      </c>
      <c r="B43" s="23">
        <v>11436</v>
      </c>
      <c r="C43" s="2">
        <f>SUM(D43:E43)</f>
        <v>60024</v>
      </c>
      <c r="D43" s="2">
        <v>29154</v>
      </c>
      <c r="E43" s="2">
        <v>30870</v>
      </c>
      <c r="F43" s="25">
        <f>C43/B43</f>
        <v>5.248688352570829</v>
      </c>
      <c r="G43" s="30">
        <f>D43/E43*100</f>
        <v>94.441205053449949</v>
      </c>
      <c r="H43" s="2">
        <f>C43/I43</f>
        <v>8222.465753424658</v>
      </c>
      <c r="I43" s="29">
        <v>7.3</v>
      </c>
      <c r="J43" s="28"/>
    </row>
    <row r="44" spans="1:10" ht="15" customHeight="1">
      <c r="A44" s="3" t="s">
        <v>30</v>
      </c>
      <c r="B44" s="23">
        <v>11638</v>
      </c>
      <c r="C44" s="2">
        <f>SUM(D44:E44)</f>
        <v>61582</v>
      </c>
      <c r="D44" s="2">
        <v>29999</v>
      </c>
      <c r="E44" s="2">
        <v>31583</v>
      </c>
      <c r="F44" s="25">
        <f>C44/B44</f>
        <v>5.2914590135762163</v>
      </c>
      <c r="G44" s="30">
        <f>D44/E44*100</f>
        <v>94.98464363739987</v>
      </c>
      <c r="H44" s="2">
        <f>C44/I44</f>
        <v>8435.8904109589039</v>
      </c>
      <c r="I44" s="29">
        <v>7.3</v>
      </c>
      <c r="J44" s="28"/>
    </row>
    <row r="45" spans="1:10" ht="15" customHeight="1">
      <c r="A45" s="3" t="s">
        <v>31</v>
      </c>
      <c r="B45" s="23">
        <v>12063</v>
      </c>
      <c r="C45" s="2">
        <f>SUM(D45:E45)</f>
        <v>63774</v>
      </c>
      <c r="D45" s="2">
        <v>31156</v>
      </c>
      <c r="E45" s="2">
        <v>32618</v>
      </c>
      <c r="F45" s="25">
        <f>C45/B45</f>
        <v>5.2867445908977864</v>
      </c>
      <c r="G45" s="30">
        <f>D45/E45*100</f>
        <v>95.517812250904413</v>
      </c>
      <c r="H45" s="2">
        <f>C45/I45</f>
        <v>8736.1643835616433</v>
      </c>
      <c r="I45" s="29">
        <v>7.3</v>
      </c>
      <c r="J45" s="28"/>
    </row>
    <row r="46" spans="1:10" ht="15" customHeight="1">
      <c r="A46" s="3" t="s">
        <v>32</v>
      </c>
      <c r="B46" s="23">
        <v>12448</v>
      </c>
      <c r="C46" s="2">
        <f>SUM(D46:E46)</f>
        <v>65608</v>
      </c>
      <c r="D46" s="2">
        <v>32056</v>
      </c>
      <c r="E46" s="2">
        <v>33552</v>
      </c>
      <c r="F46" s="25">
        <f>C46/B46</f>
        <v>5.270565552699229</v>
      </c>
      <c r="G46" s="30">
        <f>D46/E46*100</f>
        <v>95.541249403910342</v>
      </c>
      <c r="H46" s="2">
        <f>C46/I46</f>
        <v>8987.3972602739723</v>
      </c>
      <c r="I46" s="29">
        <v>7.3</v>
      </c>
      <c r="J46" s="28"/>
    </row>
    <row r="47" spans="1:10" ht="15" customHeight="1">
      <c r="A47" s="3" t="s">
        <v>40</v>
      </c>
      <c r="B47" s="23">
        <v>12281</v>
      </c>
      <c r="C47" s="2">
        <f>SUM(D47:E47)</f>
        <v>62279</v>
      </c>
      <c r="D47" s="2">
        <v>29947</v>
      </c>
      <c r="E47" s="2">
        <v>32332</v>
      </c>
      <c r="F47" s="25">
        <f>C47/B47</f>
        <v>5.0711668430909533</v>
      </c>
      <c r="G47" s="30">
        <f>D47/E47*100</f>
        <v>92.623407150810351</v>
      </c>
      <c r="H47" s="2">
        <f>C47/I47</f>
        <v>8531.3698630136987</v>
      </c>
      <c r="I47" s="29">
        <v>7.3</v>
      </c>
      <c r="J47" s="28" t="s">
        <v>41</v>
      </c>
    </row>
    <row r="48" spans="1:10" ht="15" customHeight="1">
      <c r="A48" s="3"/>
      <c r="B48" s="23"/>
      <c r="C48" s="2"/>
      <c r="D48" s="2"/>
      <c r="E48" s="2"/>
      <c r="F48" s="25"/>
      <c r="G48" s="36"/>
      <c r="H48" s="2"/>
      <c r="I48" s="37"/>
      <c r="J48" s="28"/>
    </row>
    <row r="49" spans="1:10" ht="15" customHeight="1">
      <c r="A49" s="3" t="s">
        <v>42</v>
      </c>
      <c r="B49" s="23">
        <v>14809</v>
      </c>
      <c r="C49" s="2">
        <f>SUM(D49:E49)</f>
        <v>79768</v>
      </c>
      <c r="D49" s="2">
        <v>38288</v>
      </c>
      <c r="E49" s="2">
        <v>41480</v>
      </c>
      <c r="F49" s="25">
        <f>C49/B49</f>
        <v>5.3864541832669319</v>
      </c>
      <c r="G49" s="30">
        <f>D49/E49*100</f>
        <v>92.304725168756036</v>
      </c>
      <c r="H49" s="2">
        <f>C49/I49</f>
        <v>4012.4748490945676</v>
      </c>
      <c r="I49" s="38">
        <v>19.88</v>
      </c>
      <c r="J49" s="28" t="s">
        <v>43</v>
      </c>
    </row>
    <row r="50" spans="1:10" ht="15" customHeight="1">
      <c r="A50" s="3" t="s">
        <v>44</v>
      </c>
      <c r="B50" s="23">
        <v>14933</v>
      </c>
      <c r="C50" s="2">
        <f>SUM(D50:E50)</f>
        <v>80512</v>
      </c>
      <c r="D50" s="2">
        <v>39047</v>
      </c>
      <c r="E50" s="2">
        <v>41465</v>
      </c>
      <c r="F50" s="25">
        <f>C50/B50</f>
        <v>5.3915489185026448</v>
      </c>
      <c r="G50" s="30">
        <f>D50/E50*100</f>
        <v>94.168575907391769</v>
      </c>
      <c r="H50" s="2">
        <f>C50/I50</f>
        <v>4049.89939637827</v>
      </c>
      <c r="I50" s="29">
        <v>19.88</v>
      </c>
      <c r="J50" s="28"/>
    </row>
    <row r="51" spans="1:10" ht="15" customHeight="1">
      <c r="A51" s="3" t="s">
        <v>45</v>
      </c>
      <c r="B51" s="23">
        <v>16026</v>
      </c>
      <c r="C51" s="2">
        <f>SUM(D51:E51)</f>
        <v>83404</v>
      </c>
      <c r="D51" s="2">
        <v>40547</v>
      </c>
      <c r="E51" s="2">
        <v>42857</v>
      </c>
      <c r="F51" s="25">
        <f>C51/B51</f>
        <v>5.2042930238362661</v>
      </c>
      <c r="G51" s="30">
        <f>D51/E51*100</f>
        <v>94.60998203327344</v>
      </c>
      <c r="H51" s="2">
        <f>C51/I51</f>
        <v>4195.3722334004024</v>
      </c>
      <c r="I51" s="29">
        <v>19.88</v>
      </c>
      <c r="J51" s="28"/>
    </row>
    <row r="52" spans="1:10" ht="15" customHeight="1">
      <c r="A52" s="3" t="s">
        <v>46</v>
      </c>
      <c r="B52" s="31">
        <v>0</v>
      </c>
      <c r="C52" s="2">
        <f>SUM(D52:E52)</f>
        <v>77478</v>
      </c>
      <c r="D52" s="2">
        <v>35675</v>
      </c>
      <c r="E52" s="2">
        <v>41803</v>
      </c>
      <c r="F52" s="25">
        <v>0</v>
      </c>
      <c r="G52" s="30">
        <f>D52/E52*100</f>
        <v>85.340765016864822</v>
      </c>
      <c r="H52" s="2">
        <f>C52/I52</f>
        <v>3897.2837022132799</v>
      </c>
      <c r="I52" s="29">
        <v>19.88</v>
      </c>
      <c r="J52" s="28" t="s">
        <v>47</v>
      </c>
    </row>
    <row r="53" spans="1:10" ht="15" customHeight="1">
      <c r="A53" s="3" t="s">
        <v>48</v>
      </c>
      <c r="B53" s="31">
        <v>0</v>
      </c>
      <c r="C53" s="2">
        <f>SUM(D53:E53)</f>
        <v>63192</v>
      </c>
      <c r="D53" s="2">
        <v>30104</v>
      </c>
      <c r="E53" s="2">
        <v>33088</v>
      </c>
      <c r="F53" s="25">
        <v>0</v>
      </c>
      <c r="G53" s="30">
        <f>D53/E53*100</f>
        <v>90.981624758220505</v>
      </c>
      <c r="H53" s="2">
        <f>C53/I53</f>
        <v>3178.6720321931593</v>
      </c>
      <c r="I53" s="29">
        <v>19.88</v>
      </c>
      <c r="J53" s="28" t="s">
        <v>47</v>
      </c>
    </row>
    <row r="54" spans="1:10" ht="15" customHeight="1">
      <c r="A54" s="3"/>
      <c r="B54" s="34"/>
      <c r="C54" s="2"/>
      <c r="D54" s="2"/>
      <c r="E54" s="2"/>
      <c r="F54" s="32"/>
      <c r="G54" s="36"/>
      <c r="H54" s="2"/>
      <c r="I54" s="37"/>
      <c r="J54" s="28"/>
    </row>
    <row r="55" spans="1:10" ht="15" customHeight="1">
      <c r="A55" s="3" t="s">
        <v>49</v>
      </c>
      <c r="B55" s="23">
        <v>14195</v>
      </c>
      <c r="C55" s="2">
        <f>SUM(D55:E55)</f>
        <v>65858</v>
      </c>
      <c r="D55" s="2">
        <v>31788</v>
      </c>
      <c r="E55" s="2">
        <v>34070</v>
      </c>
      <c r="F55" s="25">
        <f>C55/B55</f>
        <v>4.6395209580838319</v>
      </c>
      <c r="G55" s="30">
        <f>D55/E55*100</f>
        <v>93.302025242148517</v>
      </c>
      <c r="H55" s="2">
        <f>C55/I55</f>
        <v>3312.7766599597585</v>
      </c>
      <c r="I55" s="29">
        <v>19.88</v>
      </c>
      <c r="J55" s="28" t="s">
        <v>47</v>
      </c>
    </row>
    <row r="56" spans="1:10" ht="15" customHeight="1">
      <c r="A56" s="3" t="s">
        <v>50</v>
      </c>
      <c r="B56" s="23">
        <v>15398</v>
      </c>
      <c r="C56" s="2">
        <f>SUM(D56:E56)</f>
        <v>72947</v>
      </c>
      <c r="D56" s="2">
        <v>35491</v>
      </c>
      <c r="E56" s="2">
        <v>37456</v>
      </c>
      <c r="F56" s="25">
        <f>C56/B56</f>
        <v>4.7374334329133649</v>
      </c>
      <c r="G56" s="30">
        <f>D56/E56*100</f>
        <v>94.753844510892776</v>
      </c>
      <c r="H56" s="2">
        <f>C56/I56</f>
        <v>3669.3661971830988</v>
      </c>
      <c r="I56" s="29">
        <v>19.88</v>
      </c>
      <c r="J56" s="28" t="s">
        <v>51</v>
      </c>
    </row>
    <row r="57" spans="1:10" ht="15" customHeight="1">
      <c r="A57" s="3" t="s">
        <v>52</v>
      </c>
      <c r="B57" s="23">
        <v>16774</v>
      </c>
      <c r="C57" s="2">
        <v>78667</v>
      </c>
      <c r="D57" s="2">
        <v>38159</v>
      </c>
      <c r="E57" s="2">
        <v>40510</v>
      </c>
      <c r="F57" s="25">
        <f>C57/B57</f>
        <v>4.6898175748181714</v>
      </c>
      <c r="G57" s="30">
        <f>D57/E57*100</f>
        <v>94.19649469266848</v>
      </c>
      <c r="H57" s="2">
        <f>C57/I57</f>
        <v>3957.0925553319921</v>
      </c>
      <c r="I57" s="29">
        <v>19.88</v>
      </c>
      <c r="J57" s="28"/>
    </row>
    <row r="58" spans="1:10" ht="15" customHeight="1">
      <c r="A58" s="3" t="s">
        <v>53</v>
      </c>
      <c r="B58" s="23">
        <v>17258</v>
      </c>
      <c r="C58" s="2">
        <v>80897</v>
      </c>
      <c r="D58" s="2">
        <v>36169</v>
      </c>
      <c r="E58" s="2">
        <v>41728</v>
      </c>
      <c r="F58" s="39">
        <f>C58/B58</f>
        <v>4.6875072430177305</v>
      </c>
      <c r="G58" s="30">
        <f>D58/E58*100</f>
        <v>86.67800996932516</v>
      </c>
      <c r="H58" s="2">
        <f>C58/I58</f>
        <v>4069.2655935613684</v>
      </c>
      <c r="I58" s="29">
        <v>19.88</v>
      </c>
      <c r="J58" s="28"/>
    </row>
    <row r="59" spans="1:10" ht="15" customHeight="1">
      <c r="A59" s="3" t="s">
        <v>54</v>
      </c>
      <c r="B59" s="23">
        <v>16789</v>
      </c>
      <c r="C59" s="2">
        <f>SUM(D59:E59)</f>
        <v>82539</v>
      </c>
      <c r="D59" s="2">
        <v>39741</v>
      </c>
      <c r="E59" s="2">
        <v>42798</v>
      </c>
      <c r="F59" s="25">
        <f>C59/B59</f>
        <v>4.9162546905712077</v>
      </c>
      <c r="G59" s="30">
        <f>D59/E59*100</f>
        <v>92.857142857142861</v>
      </c>
      <c r="H59" s="2">
        <f>C59/I59</f>
        <v>4151.8611670020127</v>
      </c>
      <c r="I59" s="29">
        <v>19.88</v>
      </c>
      <c r="J59" s="28" t="s">
        <v>55</v>
      </c>
    </row>
    <row r="60" spans="1:10" ht="6.75" customHeight="1">
      <c r="A60" s="3"/>
      <c r="B60" s="23"/>
      <c r="C60" s="2"/>
      <c r="D60" s="2"/>
      <c r="E60" s="2"/>
      <c r="F60" s="25"/>
      <c r="G60" s="36"/>
      <c r="H60" s="2"/>
      <c r="I60" s="37"/>
      <c r="J60" s="28"/>
    </row>
    <row r="61" spans="1:10" ht="18" customHeight="1">
      <c r="A61" s="83" t="s">
        <v>56</v>
      </c>
      <c r="B61" s="83"/>
      <c r="C61" s="83"/>
      <c r="D61" s="83"/>
      <c r="E61" s="83"/>
      <c r="F61" s="83"/>
      <c r="G61" s="83"/>
      <c r="H61" s="83"/>
      <c r="I61" s="83"/>
      <c r="J61" s="83"/>
    </row>
    <row r="62" spans="1:10" ht="13.5" customHeight="1">
      <c r="A62" s="83" t="s">
        <v>57</v>
      </c>
      <c r="B62" s="83"/>
      <c r="C62" s="83"/>
      <c r="D62" s="83"/>
      <c r="E62" s="83"/>
      <c r="F62" s="83"/>
      <c r="G62" s="83"/>
      <c r="H62" s="83"/>
      <c r="I62" s="83"/>
      <c r="J62" s="83"/>
    </row>
    <row r="63" spans="1:10" ht="13.5" customHeight="1">
      <c r="A63" s="83" t="s">
        <v>58</v>
      </c>
      <c r="B63" s="83"/>
      <c r="C63" s="83"/>
      <c r="D63" s="83"/>
      <c r="E63" s="83"/>
      <c r="F63" s="83"/>
      <c r="G63" s="83"/>
      <c r="H63" s="83"/>
      <c r="I63" s="83"/>
      <c r="J63" s="83"/>
    </row>
    <row r="64" spans="1:10">
      <c r="A64" s="13" t="s">
        <v>59</v>
      </c>
      <c r="B64" s="13"/>
      <c r="C64" s="13"/>
      <c r="D64" s="13"/>
      <c r="E64" s="13"/>
      <c r="F64" s="13"/>
      <c r="G64" s="13"/>
      <c r="H64" s="13"/>
    </row>
    <row r="65" spans="1:13">
      <c r="A65" s="13"/>
      <c r="B65" s="13"/>
      <c r="C65" s="13"/>
      <c r="D65" s="13"/>
      <c r="E65" s="13"/>
      <c r="F65" s="13"/>
      <c r="G65" s="13"/>
      <c r="H65" s="13"/>
      <c r="J65" s="40"/>
    </row>
    <row r="66" spans="1:13" ht="18" customHeight="1">
      <c r="A66" s="79" t="s">
        <v>60</v>
      </c>
      <c r="B66" s="79"/>
      <c r="C66" s="79"/>
      <c r="D66" s="79"/>
      <c r="E66" s="79"/>
      <c r="F66" s="79"/>
      <c r="G66" s="79"/>
      <c r="H66" s="79"/>
      <c r="I66" s="79"/>
      <c r="J66" s="79"/>
      <c r="L66" s="13"/>
      <c r="M66" s="13"/>
    </row>
    <row r="67" spans="1:13" ht="18" customHeight="1">
      <c r="A67" s="8"/>
      <c r="L67" s="13"/>
      <c r="M67" s="13"/>
    </row>
    <row r="68" spans="1:13" ht="4.5" customHeight="1" thickBot="1">
      <c r="L68" s="13"/>
      <c r="M68" s="13"/>
    </row>
    <row r="69" spans="1:13" ht="14.25" customHeight="1">
      <c r="A69" s="65" t="s">
        <v>3</v>
      </c>
      <c r="B69" s="68" t="s">
        <v>4</v>
      </c>
      <c r="C69" s="55" t="s">
        <v>5</v>
      </c>
      <c r="D69" s="71"/>
      <c r="E69" s="65"/>
      <c r="F69" s="73" t="s">
        <v>117</v>
      </c>
      <c r="G69" s="76" t="s">
        <v>118</v>
      </c>
      <c r="H69" s="62" t="s">
        <v>6</v>
      </c>
      <c r="I69" s="52" t="s">
        <v>119</v>
      </c>
      <c r="J69" s="55" t="s">
        <v>7</v>
      </c>
      <c r="L69" s="13"/>
      <c r="M69" s="13"/>
    </row>
    <row r="70" spans="1:13" ht="14.25" customHeight="1">
      <c r="A70" s="66"/>
      <c r="B70" s="69"/>
      <c r="C70" s="57"/>
      <c r="D70" s="72"/>
      <c r="E70" s="67"/>
      <c r="F70" s="74"/>
      <c r="G70" s="77"/>
      <c r="H70" s="63"/>
      <c r="I70" s="53"/>
      <c r="J70" s="56"/>
      <c r="L70" s="13"/>
      <c r="M70" s="13"/>
    </row>
    <row r="71" spans="1:13" ht="14.25" customHeight="1">
      <c r="A71" s="66"/>
      <c r="B71" s="69"/>
      <c r="C71" s="58" t="s">
        <v>8</v>
      </c>
      <c r="D71" s="60" t="s">
        <v>9</v>
      </c>
      <c r="E71" s="60" t="s">
        <v>10</v>
      </c>
      <c r="F71" s="74"/>
      <c r="G71" s="77"/>
      <c r="H71" s="63"/>
      <c r="I71" s="53"/>
      <c r="J71" s="56"/>
      <c r="L71" s="13"/>
      <c r="M71" s="13"/>
    </row>
    <row r="72" spans="1:13" ht="14.25" customHeight="1">
      <c r="A72" s="67"/>
      <c r="B72" s="70"/>
      <c r="C72" s="59"/>
      <c r="D72" s="61"/>
      <c r="E72" s="61"/>
      <c r="F72" s="75"/>
      <c r="G72" s="78"/>
      <c r="H72" s="64"/>
      <c r="I72" s="54"/>
      <c r="J72" s="57"/>
      <c r="L72" s="13"/>
      <c r="M72" s="13"/>
    </row>
    <row r="73" spans="1:13" ht="7.5" customHeight="1">
      <c r="A73" s="4"/>
      <c r="B73" s="15"/>
      <c r="C73" s="16"/>
      <c r="D73" s="17"/>
      <c r="E73" s="17"/>
      <c r="F73" s="18"/>
      <c r="G73" s="19"/>
      <c r="H73" s="20"/>
      <c r="I73" s="21"/>
      <c r="J73" s="22"/>
      <c r="L73" s="13"/>
      <c r="M73" s="13"/>
    </row>
    <row r="74" spans="1:13" ht="15" customHeight="1">
      <c r="A74" s="3" t="s">
        <v>61</v>
      </c>
      <c r="B74" s="23">
        <v>18582</v>
      </c>
      <c r="C74" s="2">
        <f>SUM(D74:E74)</f>
        <v>87441</v>
      </c>
      <c r="D74" s="2">
        <v>42354</v>
      </c>
      <c r="E74" s="2">
        <v>45087</v>
      </c>
      <c r="F74" s="25">
        <f>C74/B74</f>
        <v>4.7056829189538263</v>
      </c>
      <c r="G74" s="30">
        <f>D74/E74*100</f>
        <v>93.938385787477543</v>
      </c>
      <c r="H74" s="2">
        <f>C74/I74</f>
        <v>4398.4406438631795</v>
      </c>
      <c r="I74" s="29">
        <v>19.88</v>
      </c>
      <c r="J74" s="28"/>
    </row>
    <row r="75" spans="1:13" ht="15" customHeight="1">
      <c r="A75" s="3" t="s">
        <v>62</v>
      </c>
      <c r="B75" s="23">
        <v>18803</v>
      </c>
      <c r="C75" s="2">
        <f>SUM(D75:E75)</f>
        <v>87224</v>
      </c>
      <c r="D75" s="2">
        <v>42100</v>
      </c>
      <c r="E75" s="2">
        <v>45124</v>
      </c>
      <c r="F75" s="25">
        <f>C75/B75</f>
        <v>4.6388342285805457</v>
      </c>
      <c r="G75" s="30">
        <f>D75/E75*100</f>
        <v>93.298466448009933</v>
      </c>
      <c r="H75" s="2">
        <f>C75/I75</f>
        <v>4387.5251509054324</v>
      </c>
      <c r="I75" s="29">
        <v>19.88</v>
      </c>
      <c r="J75" s="28"/>
    </row>
    <row r="76" spans="1:13" ht="15" customHeight="1">
      <c r="A76" s="3" t="s">
        <v>63</v>
      </c>
      <c r="B76" s="23">
        <v>19058</v>
      </c>
      <c r="C76" s="2">
        <f>SUM(D76:E76)</f>
        <v>90641</v>
      </c>
      <c r="D76" s="2">
        <v>44045</v>
      </c>
      <c r="E76" s="2">
        <v>46596</v>
      </c>
      <c r="F76" s="25">
        <f>C76/B76</f>
        <v>4.7560604470563543</v>
      </c>
      <c r="G76" s="30">
        <f>D76/E76*100</f>
        <v>94.525281140012012</v>
      </c>
      <c r="H76" s="2">
        <f>C76/I76</f>
        <v>4559.4064386317914</v>
      </c>
      <c r="I76" s="29">
        <v>19.88</v>
      </c>
      <c r="J76" s="28"/>
    </row>
    <row r="77" spans="1:13" ht="15" customHeight="1">
      <c r="A77" s="3" t="s">
        <v>64</v>
      </c>
      <c r="B77" s="23">
        <v>19852</v>
      </c>
      <c r="C77" s="2">
        <f>SUM(D77:E77)</f>
        <v>93410</v>
      </c>
      <c r="D77" s="2">
        <v>45278</v>
      </c>
      <c r="E77" s="2">
        <v>48132</v>
      </c>
      <c r="F77" s="25">
        <f>C77/B77</f>
        <v>4.7053193632883339</v>
      </c>
      <c r="G77" s="30">
        <f>D77/E77*100</f>
        <v>94.070472866284376</v>
      </c>
      <c r="H77" s="2">
        <f>C77/I77</f>
        <v>4698.6921529175052</v>
      </c>
      <c r="I77" s="29">
        <v>19.88</v>
      </c>
      <c r="J77" s="28"/>
    </row>
    <row r="78" spans="1:13" ht="15" customHeight="1">
      <c r="A78" s="1" t="s">
        <v>1</v>
      </c>
      <c r="B78" s="23">
        <v>20435</v>
      </c>
      <c r="C78" s="2">
        <f>SUM(D78:E78)</f>
        <v>95437</v>
      </c>
      <c r="D78" s="2">
        <v>46280</v>
      </c>
      <c r="E78" s="2">
        <v>49157</v>
      </c>
      <c r="F78" s="25">
        <f>C78/B78</f>
        <v>4.6702715928553955</v>
      </c>
      <c r="G78" s="30">
        <f>D78/E78*100</f>
        <v>94.147323880627383</v>
      </c>
      <c r="H78" s="2">
        <f>C78/I78</f>
        <v>4800.6539235412474</v>
      </c>
      <c r="I78" s="29">
        <v>19.88</v>
      </c>
      <c r="J78" s="5"/>
    </row>
    <row r="79" spans="1:13" ht="15" customHeight="1">
      <c r="A79" s="1"/>
      <c r="B79" s="23"/>
      <c r="C79" s="2"/>
      <c r="D79" s="2"/>
      <c r="E79" s="2"/>
      <c r="F79" s="25"/>
      <c r="G79" s="30"/>
      <c r="H79" s="2"/>
      <c r="I79" s="29"/>
      <c r="J79" s="5"/>
    </row>
    <row r="80" spans="1:13" ht="15" customHeight="1">
      <c r="A80" s="1" t="s">
        <v>65</v>
      </c>
      <c r="B80" s="23">
        <v>28031</v>
      </c>
      <c r="C80" s="2">
        <f>SUM(D80:E80)</f>
        <v>134722</v>
      </c>
      <c r="D80" s="2">
        <v>65818</v>
      </c>
      <c r="E80" s="2">
        <v>68904</v>
      </c>
      <c r="F80" s="25">
        <f>C80/B80</f>
        <v>4.8061788733901754</v>
      </c>
      <c r="G80" s="30">
        <f>D80/E80*100</f>
        <v>95.521305004063635</v>
      </c>
      <c r="H80" s="2">
        <f>C80/I80</f>
        <v>965.05730659025789</v>
      </c>
      <c r="I80" s="27">
        <v>139.6</v>
      </c>
      <c r="J80" s="28" t="s">
        <v>66</v>
      </c>
    </row>
    <row r="81" spans="1:13" ht="15" customHeight="1">
      <c r="A81" s="1" t="s">
        <v>67</v>
      </c>
      <c r="B81" s="23">
        <v>28520</v>
      </c>
      <c r="C81" s="2">
        <f>SUM(D81:E81)</f>
        <v>136667</v>
      </c>
      <c r="D81" s="2">
        <v>66802</v>
      </c>
      <c r="E81" s="2">
        <v>69865</v>
      </c>
      <c r="F81" s="25">
        <f>C81/B81</f>
        <v>4.7919705469845724</v>
      </c>
      <c r="G81" s="30">
        <f>D81/E81*100</f>
        <v>95.615830530308457</v>
      </c>
      <c r="H81" s="2">
        <f>C81/I81</f>
        <v>978.98997134670492</v>
      </c>
      <c r="I81" s="29">
        <v>139.6</v>
      </c>
      <c r="J81" s="28" t="s">
        <v>68</v>
      </c>
    </row>
    <row r="82" spans="1:13" ht="15" customHeight="1">
      <c r="A82" s="1" t="s">
        <v>69</v>
      </c>
      <c r="B82" s="23">
        <v>29341</v>
      </c>
      <c r="C82" s="2">
        <f>SUM(D82:E82)</f>
        <v>139193</v>
      </c>
      <c r="D82" s="2">
        <v>68157</v>
      </c>
      <c r="E82" s="2">
        <v>71036</v>
      </c>
      <c r="F82" s="25">
        <f>C82/B82</f>
        <v>4.7439760062710885</v>
      </c>
      <c r="G82" s="30">
        <f>D82/E82*100</f>
        <v>95.947125401205028</v>
      </c>
      <c r="H82" s="2">
        <f>C82/I82</f>
        <v>997.08452722063043</v>
      </c>
      <c r="I82" s="29">
        <v>139.6</v>
      </c>
      <c r="J82" s="28" t="s">
        <v>70</v>
      </c>
    </row>
    <row r="83" spans="1:13" ht="15" customHeight="1">
      <c r="A83" s="1" t="s">
        <v>71</v>
      </c>
      <c r="B83" s="23">
        <v>30287</v>
      </c>
      <c r="C83" s="2">
        <f>SUM(D83:E83)</f>
        <v>142023</v>
      </c>
      <c r="D83" s="2">
        <v>69650</v>
      </c>
      <c r="E83" s="2">
        <v>72373</v>
      </c>
      <c r="F83" s="25">
        <f>C83/B83</f>
        <v>4.6892396077525014</v>
      </c>
      <c r="G83" s="30">
        <f>D83/E83*100</f>
        <v>96.23754715156204</v>
      </c>
      <c r="H83" s="2">
        <f>C83/I83</f>
        <v>1017.3567335243554</v>
      </c>
      <c r="I83" s="29">
        <v>139.6</v>
      </c>
      <c r="J83" s="28" t="s">
        <v>72</v>
      </c>
    </row>
    <row r="84" spans="1:13" ht="15" customHeight="1">
      <c r="A84" s="1" t="s">
        <v>73</v>
      </c>
      <c r="B84" s="23">
        <v>33121</v>
      </c>
      <c r="C84" s="2">
        <f>SUM(D84:E84)</f>
        <v>154973</v>
      </c>
      <c r="D84" s="2">
        <v>76070</v>
      </c>
      <c r="E84" s="2">
        <v>78903</v>
      </c>
      <c r="F84" s="25">
        <f>C84/B84</f>
        <v>4.6789951994203074</v>
      </c>
      <c r="G84" s="30">
        <f>D84/E84*100</f>
        <v>96.409515481033665</v>
      </c>
      <c r="H84" s="2">
        <f>C84/I84</f>
        <v>933.2349753101289</v>
      </c>
      <c r="I84" s="38">
        <v>166.06</v>
      </c>
      <c r="J84" s="28" t="s">
        <v>74</v>
      </c>
    </row>
    <row r="85" spans="1:13" ht="15" customHeight="1">
      <c r="A85" s="3"/>
      <c r="B85" s="23"/>
      <c r="C85" s="2"/>
      <c r="D85" s="2"/>
      <c r="E85" s="2"/>
      <c r="F85" s="25"/>
      <c r="G85" s="36"/>
      <c r="H85" s="35"/>
      <c r="I85" s="37"/>
      <c r="J85" s="28"/>
      <c r="L85" s="13"/>
      <c r="M85" s="13"/>
    </row>
    <row r="86" spans="1:13" ht="15" customHeight="1">
      <c r="A86" s="3" t="s">
        <v>75</v>
      </c>
      <c r="B86" s="23">
        <v>34771</v>
      </c>
      <c r="C86" s="2">
        <f>SUM(D86:E86)</f>
        <v>159272</v>
      </c>
      <c r="D86" s="2">
        <v>78277</v>
      </c>
      <c r="E86" s="2">
        <v>80995</v>
      </c>
      <c r="F86" s="25">
        <f>C86/B86</f>
        <v>4.5805987748411034</v>
      </c>
      <c r="G86" s="30">
        <f>D86/E86*100</f>
        <v>96.644237298598682</v>
      </c>
      <c r="H86" s="2">
        <f>C86/I86</f>
        <v>959.12320847886303</v>
      </c>
      <c r="I86" s="38">
        <v>166.06</v>
      </c>
      <c r="J86" s="28"/>
      <c r="L86" s="13"/>
      <c r="M86" s="13"/>
    </row>
    <row r="87" spans="1:13" ht="15" customHeight="1">
      <c r="A87" s="3" t="s">
        <v>76</v>
      </c>
      <c r="B87" s="23">
        <v>36381</v>
      </c>
      <c r="C87" s="2">
        <f>SUM(D87:E87)</f>
        <v>164309</v>
      </c>
      <c r="D87" s="2">
        <v>81084</v>
      </c>
      <c r="E87" s="2">
        <v>83225</v>
      </c>
      <c r="F87" s="25">
        <f>C87/B87</f>
        <v>4.5163409471977127</v>
      </c>
      <c r="G87" s="30">
        <f>D87/E87*100</f>
        <v>97.427455692400116</v>
      </c>
      <c r="H87" s="2">
        <f>C87/I87</f>
        <v>989.4556184511622</v>
      </c>
      <c r="I87" s="29">
        <v>166.06</v>
      </c>
      <c r="J87" s="28"/>
      <c r="L87" s="13"/>
      <c r="M87" s="13"/>
    </row>
    <row r="88" spans="1:13" ht="15" customHeight="1">
      <c r="A88" s="3" t="s">
        <v>77</v>
      </c>
      <c r="B88" s="23">
        <v>38382</v>
      </c>
      <c r="C88" s="2">
        <f>SUM(D88:E88)</f>
        <v>171965</v>
      </c>
      <c r="D88" s="2">
        <v>84949</v>
      </c>
      <c r="E88" s="2">
        <v>87016</v>
      </c>
      <c r="F88" s="25">
        <f>C88/B88</f>
        <v>4.4803553749153249</v>
      </c>
      <c r="G88" s="30">
        <f>D88/E88*100</f>
        <v>97.62457479084307</v>
      </c>
      <c r="H88" s="2">
        <f>C88/I88</f>
        <v>1035.5594363483078</v>
      </c>
      <c r="I88" s="29">
        <v>166.06</v>
      </c>
      <c r="J88" s="28"/>
      <c r="L88" s="13"/>
      <c r="M88" s="13"/>
    </row>
    <row r="89" spans="1:13" ht="15" customHeight="1">
      <c r="A89" s="3" t="s">
        <v>78</v>
      </c>
      <c r="B89" s="23">
        <v>41552</v>
      </c>
      <c r="C89" s="2">
        <f>SUM(D89:E89)</f>
        <v>179889</v>
      </c>
      <c r="D89" s="2">
        <v>89425</v>
      </c>
      <c r="E89" s="2">
        <v>90464</v>
      </c>
      <c r="F89" s="25">
        <f>C89/B89</f>
        <v>4.3292500962649214</v>
      </c>
      <c r="G89" s="30">
        <f>D89/E89*100</f>
        <v>98.851476830562433</v>
      </c>
      <c r="H89" s="2">
        <f>C89/I89</f>
        <v>1083.2771287486451</v>
      </c>
      <c r="I89" s="29">
        <v>166.06</v>
      </c>
      <c r="J89" s="28"/>
      <c r="L89" s="13"/>
      <c r="M89" s="13"/>
    </row>
    <row r="90" spans="1:13" ht="15" customHeight="1">
      <c r="A90" s="3" t="s">
        <v>79</v>
      </c>
      <c r="B90" s="23">
        <v>49398</v>
      </c>
      <c r="C90" s="2">
        <f>SUM(D90:E90)</f>
        <v>201968</v>
      </c>
      <c r="D90" s="2">
        <v>100817</v>
      </c>
      <c r="E90" s="2">
        <v>101151</v>
      </c>
      <c r="F90" s="25">
        <f>C90/B90</f>
        <v>4.0885865824527308</v>
      </c>
      <c r="G90" s="30">
        <f>D90/E90*100</f>
        <v>99.669800595149823</v>
      </c>
      <c r="H90" s="2">
        <f>C90/I90</f>
        <v>1073.2132419363409</v>
      </c>
      <c r="I90" s="38">
        <v>188.19</v>
      </c>
      <c r="J90" s="28" t="s">
        <v>80</v>
      </c>
      <c r="L90" s="13"/>
      <c r="M90" s="13"/>
    </row>
    <row r="91" spans="1:13" ht="15" customHeight="1">
      <c r="A91" s="3"/>
      <c r="B91" s="23"/>
      <c r="C91" s="2"/>
      <c r="D91" s="2"/>
      <c r="E91" s="2"/>
      <c r="F91" s="25"/>
      <c r="G91" s="36"/>
      <c r="H91" s="35"/>
      <c r="I91" s="37"/>
      <c r="J91" s="28"/>
      <c r="L91" s="13"/>
      <c r="M91" s="13"/>
    </row>
    <row r="92" spans="1:13" ht="15" customHeight="1">
      <c r="A92" s="3" t="s">
        <v>81</v>
      </c>
      <c r="B92" s="23">
        <v>52811</v>
      </c>
      <c r="C92" s="2">
        <f>SUM(D92:E92)</f>
        <v>212439</v>
      </c>
      <c r="D92" s="2">
        <v>106057</v>
      </c>
      <c r="E92" s="2">
        <v>106382</v>
      </c>
      <c r="F92" s="25">
        <f>C92/B92</f>
        <v>4.0226278616197382</v>
      </c>
      <c r="G92" s="30">
        <f>D92/E92*100</f>
        <v>99.694497189374147</v>
      </c>
      <c r="H92" s="2">
        <f>C92/I92</f>
        <v>1128.8538179499442</v>
      </c>
      <c r="I92" s="29">
        <v>188.19</v>
      </c>
      <c r="J92" s="28"/>
      <c r="L92" s="13"/>
      <c r="M92" s="13"/>
    </row>
    <row r="93" spans="1:13" ht="15" customHeight="1">
      <c r="A93" s="3" t="s">
        <v>82</v>
      </c>
      <c r="B93" s="23">
        <v>54138</v>
      </c>
      <c r="C93" s="2">
        <f>SUM(D93:E93)</f>
        <v>210598</v>
      </c>
      <c r="D93" s="2">
        <v>105509</v>
      </c>
      <c r="E93" s="2">
        <v>105089</v>
      </c>
      <c r="F93" s="25">
        <f>C93/B93</f>
        <v>3.8900217961505783</v>
      </c>
      <c r="G93" s="30">
        <f>D93/E93*100</f>
        <v>100.39966123952078</v>
      </c>
      <c r="H93" s="2">
        <f>C93/I93</f>
        <v>1119.0711514958286</v>
      </c>
      <c r="I93" s="29">
        <v>188.19</v>
      </c>
      <c r="J93" s="28"/>
      <c r="L93" s="13"/>
      <c r="M93" s="13"/>
    </row>
    <row r="94" spans="1:13" ht="15" customHeight="1">
      <c r="A94" s="3" t="s">
        <v>83</v>
      </c>
      <c r="B94" s="23">
        <v>58555</v>
      </c>
      <c r="C94" s="2">
        <f>SUM(D94:E94)</f>
        <v>221624</v>
      </c>
      <c r="D94" s="2">
        <v>111099</v>
      </c>
      <c r="E94" s="2">
        <v>110525</v>
      </c>
      <c r="F94" s="25">
        <f>C94/B94</f>
        <v>3.7848860046110495</v>
      </c>
      <c r="G94" s="30">
        <f>D94/E94*100</f>
        <v>100.51933951594663</v>
      </c>
      <c r="H94" s="2">
        <f>C94/I94</f>
        <v>1177.6608746479621</v>
      </c>
      <c r="I94" s="29">
        <v>188.19</v>
      </c>
      <c r="J94" s="28"/>
      <c r="L94" s="13"/>
      <c r="M94" s="13"/>
    </row>
    <row r="95" spans="1:13" ht="15" customHeight="1">
      <c r="A95" s="3" t="s">
        <v>84</v>
      </c>
      <c r="B95" s="23">
        <v>65569</v>
      </c>
      <c r="C95" s="2">
        <f>SUM(D95:E95)</f>
        <v>231263</v>
      </c>
      <c r="D95" s="2">
        <v>116434</v>
      </c>
      <c r="E95" s="2">
        <v>114829</v>
      </c>
      <c r="F95" s="25">
        <f>C95/B95</f>
        <v>3.5270173405115224</v>
      </c>
      <c r="G95" s="30">
        <f>D95/E95*100</f>
        <v>101.39773053845282</v>
      </c>
      <c r="H95" s="2">
        <f>C95/I95</f>
        <v>1228.8803868430841</v>
      </c>
      <c r="I95" s="29">
        <v>188.19</v>
      </c>
      <c r="J95" s="28"/>
      <c r="L95" s="13"/>
      <c r="M95" s="13"/>
    </row>
    <row r="96" spans="1:13" ht="15" customHeight="1">
      <c r="A96" s="3" t="s">
        <v>85</v>
      </c>
      <c r="B96" s="23">
        <v>70667</v>
      </c>
      <c r="C96" s="2">
        <f>SUM(D96:E96)</f>
        <v>240925</v>
      </c>
      <c r="D96" s="2">
        <v>121375</v>
      </c>
      <c r="E96" s="2">
        <v>119550</v>
      </c>
      <c r="F96" s="25">
        <f>C96/B96</f>
        <v>3.4092999561322825</v>
      </c>
      <c r="G96" s="30">
        <f>D96/E96*100</f>
        <v>101.52655792555416</v>
      </c>
      <c r="H96" s="2">
        <f>C96/I96</f>
        <v>1280.2221159466496</v>
      </c>
      <c r="I96" s="29">
        <v>188.19</v>
      </c>
      <c r="J96" s="28"/>
      <c r="L96" s="13"/>
      <c r="M96" s="13"/>
    </row>
    <row r="97" spans="1:13" ht="15" customHeight="1">
      <c r="A97" s="3"/>
      <c r="B97" s="23"/>
      <c r="C97" s="2"/>
      <c r="D97" s="2"/>
      <c r="E97" s="2"/>
      <c r="F97" s="25"/>
      <c r="G97" s="36"/>
      <c r="H97" s="2"/>
      <c r="I97" s="37"/>
      <c r="J97" s="28"/>
      <c r="L97" s="13"/>
      <c r="M97" s="13"/>
    </row>
    <row r="98" spans="1:13" ht="15" customHeight="1">
      <c r="A98" s="3" t="s">
        <v>86</v>
      </c>
      <c r="B98" s="23">
        <v>74897</v>
      </c>
      <c r="C98" s="2">
        <f>SUM(D98:E98)</f>
        <v>251622</v>
      </c>
      <c r="D98" s="2">
        <v>126848</v>
      </c>
      <c r="E98" s="2">
        <v>124774</v>
      </c>
      <c r="F98" s="25">
        <f>C98/B98</f>
        <v>3.359573814705529</v>
      </c>
      <c r="G98" s="30">
        <f>D98/E98*100</f>
        <v>101.66220526712296</v>
      </c>
      <c r="H98" s="2">
        <f>C98/I98</f>
        <v>1337.0636059301769</v>
      </c>
      <c r="I98" s="29">
        <v>188.19</v>
      </c>
      <c r="J98" s="28"/>
      <c r="L98" s="13"/>
      <c r="M98" s="13"/>
    </row>
    <row r="99" spans="1:13" ht="15" customHeight="1">
      <c r="A99" s="3" t="s">
        <v>87</v>
      </c>
      <c r="B99" s="23">
        <v>79587</v>
      </c>
      <c r="C99" s="2">
        <f>SUM(D99:E99)</f>
        <v>261721</v>
      </c>
      <c r="D99" s="2">
        <v>132357</v>
      </c>
      <c r="E99" s="2">
        <v>129364</v>
      </c>
      <c r="F99" s="25">
        <f>C99/B99</f>
        <v>3.2884893261462298</v>
      </c>
      <c r="G99" s="30">
        <f>D99/E99*100</f>
        <v>102.31362666584212</v>
      </c>
      <c r="H99" s="2">
        <f>C99/I99</f>
        <v>1393.6897598381172</v>
      </c>
      <c r="I99" s="38">
        <v>187.79</v>
      </c>
      <c r="J99" s="28" t="s">
        <v>88</v>
      </c>
      <c r="L99" s="13"/>
      <c r="M99" s="13"/>
    </row>
    <row r="100" spans="1:13" ht="15" customHeight="1">
      <c r="A100" s="3" t="s">
        <v>89</v>
      </c>
      <c r="B100" s="23">
        <v>84209</v>
      </c>
      <c r="C100" s="2">
        <f>SUM(D100:E100)</f>
        <v>273931</v>
      </c>
      <c r="D100" s="2">
        <v>138735</v>
      </c>
      <c r="E100" s="2">
        <v>135196</v>
      </c>
      <c r="F100" s="25">
        <f>C100/B100</f>
        <v>3.2529895854362358</v>
      </c>
      <c r="G100" s="30">
        <f>D100/E100*100</f>
        <v>102.61768099647919</v>
      </c>
      <c r="H100" s="2">
        <f>C100/I100</f>
        <v>1458.709196442835</v>
      </c>
      <c r="I100" s="29">
        <v>187.79</v>
      </c>
      <c r="J100" s="28" t="s">
        <v>120</v>
      </c>
      <c r="L100" s="13"/>
      <c r="M100" s="13"/>
    </row>
    <row r="101" spans="1:13" ht="15" customHeight="1">
      <c r="A101" s="3" t="s">
        <v>90</v>
      </c>
      <c r="B101" s="23">
        <v>89385</v>
      </c>
      <c r="C101" s="2">
        <f>SUM(D101:E101)</f>
        <v>287869</v>
      </c>
      <c r="D101" s="2">
        <v>145741</v>
      </c>
      <c r="E101" s="2">
        <v>142128</v>
      </c>
      <c r="F101" s="25">
        <f>C101/B101</f>
        <v>3.2205515466800918</v>
      </c>
      <c r="G101" s="30">
        <f>D101/E101*100</f>
        <v>102.54207474952155</v>
      </c>
      <c r="H101" s="2">
        <f>C101/I101</f>
        <v>1532.9304009798179</v>
      </c>
      <c r="I101" s="29">
        <v>187.79</v>
      </c>
      <c r="J101" s="28"/>
      <c r="L101" s="13"/>
      <c r="M101" s="13"/>
    </row>
    <row r="102" spans="1:13" ht="15" customHeight="1">
      <c r="A102" s="3" t="s">
        <v>91</v>
      </c>
      <c r="B102" s="23">
        <v>94067</v>
      </c>
      <c r="C102" s="2">
        <f>SUM(D102:E102)</f>
        <v>301844</v>
      </c>
      <c r="D102" s="2">
        <v>152711</v>
      </c>
      <c r="E102" s="2">
        <v>149133</v>
      </c>
      <c r="F102" s="25">
        <f>C102/B102</f>
        <v>3.2088192458566764</v>
      </c>
      <c r="G102" s="30">
        <f>D102/E102*100</f>
        <v>102.39920071345712</v>
      </c>
      <c r="H102" s="2">
        <f>C102/I102</f>
        <v>1607.3486341125727</v>
      </c>
      <c r="I102" s="29">
        <v>187.79</v>
      </c>
      <c r="J102" s="28"/>
      <c r="L102" s="13"/>
      <c r="M102" s="13"/>
    </row>
    <row r="103" spans="1:13" ht="15" customHeight="1">
      <c r="A103" s="3"/>
      <c r="B103" s="23"/>
      <c r="C103" s="2"/>
      <c r="D103" s="2"/>
      <c r="E103" s="2"/>
      <c r="F103" s="25"/>
      <c r="G103" s="36"/>
      <c r="H103" s="2"/>
      <c r="I103" s="37"/>
      <c r="J103" s="28"/>
      <c r="L103" s="13"/>
      <c r="M103" s="13"/>
    </row>
    <row r="104" spans="1:13" ht="15" customHeight="1">
      <c r="A104" s="3" t="s">
        <v>92</v>
      </c>
      <c r="B104" s="23">
        <v>100028</v>
      </c>
      <c r="C104" s="2">
        <f>SUM(D104:E104)</f>
        <v>318291</v>
      </c>
      <c r="D104" s="2">
        <v>161166</v>
      </c>
      <c r="E104" s="2">
        <v>157125</v>
      </c>
      <c r="F104" s="25">
        <f>C104/B104</f>
        <v>3.1820190346702923</v>
      </c>
      <c r="G104" s="30">
        <f>D104/E104*100</f>
        <v>102.57183770883056</v>
      </c>
      <c r="H104" s="2">
        <f>C104/I104</f>
        <v>1694.9305074817617</v>
      </c>
      <c r="I104" s="29">
        <v>187.79</v>
      </c>
      <c r="J104" s="28"/>
      <c r="L104" s="13"/>
      <c r="M104" s="13"/>
    </row>
    <row r="105" spans="1:13" ht="15" customHeight="1">
      <c r="A105" s="3" t="s">
        <v>93</v>
      </c>
      <c r="B105" s="23">
        <v>105055</v>
      </c>
      <c r="C105" s="2">
        <f>SUM(D105:E105)</f>
        <v>333617</v>
      </c>
      <c r="D105" s="2">
        <v>168993</v>
      </c>
      <c r="E105" s="2">
        <v>164624</v>
      </c>
      <c r="F105" s="25">
        <f>C105/B105</f>
        <v>3.1756413307315214</v>
      </c>
      <c r="G105" s="30">
        <f>D105/E105*100</f>
        <v>102.65392652347167</v>
      </c>
      <c r="H105" s="2">
        <f>C105/I105</f>
        <v>1776.5429469087812</v>
      </c>
      <c r="I105" s="29">
        <v>187.79</v>
      </c>
      <c r="J105" s="28"/>
      <c r="L105" s="13"/>
      <c r="M105" s="13"/>
    </row>
    <row r="106" spans="1:13" ht="15" customHeight="1">
      <c r="A106" s="3" t="s">
        <v>94</v>
      </c>
      <c r="B106" s="23">
        <v>109474</v>
      </c>
      <c r="C106" s="2">
        <f>SUM(D106:E106)</f>
        <v>346306</v>
      </c>
      <c r="D106" s="2">
        <v>175359</v>
      </c>
      <c r="E106" s="2">
        <v>170947</v>
      </c>
      <c r="F106" s="25">
        <f>C106/B106</f>
        <v>3.1633629902990665</v>
      </c>
      <c r="G106" s="30">
        <f>D106/E106*100</f>
        <v>102.58091689237014</v>
      </c>
      <c r="H106" s="2">
        <f>C106/I106</f>
        <v>1844.1131050641675</v>
      </c>
      <c r="I106" s="29">
        <v>187.79</v>
      </c>
      <c r="J106" s="28"/>
      <c r="L106" s="13"/>
      <c r="M106" s="13"/>
    </row>
    <row r="107" spans="1:13" ht="15" customHeight="1">
      <c r="A107" s="3" t="s">
        <v>95</v>
      </c>
      <c r="B107" s="23">
        <v>115059</v>
      </c>
      <c r="C107" s="2">
        <f>SUM(D107:E107)</f>
        <v>361684</v>
      </c>
      <c r="D107" s="2">
        <v>183496</v>
      </c>
      <c r="E107" s="2">
        <v>178188</v>
      </c>
      <c r="F107" s="25">
        <f>C107/B107</f>
        <v>3.143465526382117</v>
      </c>
      <c r="G107" s="30">
        <f>D107/E107*100</f>
        <v>102.97887624306912</v>
      </c>
      <c r="H107" s="2">
        <f>C107/I107</f>
        <v>1926.0024495447042</v>
      </c>
      <c r="I107" s="29">
        <v>187.79</v>
      </c>
      <c r="J107" s="28"/>
      <c r="L107" s="13"/>
      <c r="M107" s="13"/>
    </row>
    <row r="108" spans="1:13" ht="15" customHeight="1">
      <c r="A108" s="3" t="s">
        <v>96</v>
      </c>
      <c r="B108" s="23">
        <v>118837</v>
      </c>
      <c r="C108" s="2">
        <f>SUM(D108:E108)</f>
        <v>372362</v>
      </c>
      <c r="D108" s="2">
        <v>189023</v>
      </c>
      <c r="E108" s="2">
        <v>183339</v>
      </c>
      <c r="F108" s="25">
        <f>C108/B108</f>
        <v>3.1333843836515562</v>
      </c>
      <c r="G108" s="30">
        <f>D108/E108*100</f>
        <v>103.10026780990407</v>
      </c>
      <c r="H108" s="2">
        <f>C108/I108</f>
        <v>1982.8638372650303</v>
      </c>
      <c r="I108" s="29">
        <v>187.79</v>
      </c>
      <c r="J108" s="28"/>
      <c r="L108" s="13"/>
      <c r="M108" s="13"/>
    </row>
    <row r="109" spans="1:13" ht="15" customHeight="1">
      <c r="A109" s="3"/>
      <c r="B109" s="23"/>
      <c r="C109" s="2"/>
      <c r="D109" s="2"/>
      <c r="E109" s="2"/>
      <c r="F109" s="25"/>
      <c r="G109" s="36"/>
      <c r="H109" s="2"/>
      <c r="I109" s="41"/>
      <c r="J109" s="28"/>
      <c r="L109" s="13"/>
      <c r="M109" s="13"/>
    </row>
    <row r="110" spans="1:13" ht="15" customHeight="1">
      <c r="A110" s="3" t="s">
        <v>97</v>
      </c>
      <c r="B110" s="23">
        <v>122494</v>
      </c>
      <c r="C110" s="2">
        <f>SUM(D110:E110)</f>
        <v>381144</v>
      </c>
      <c r="D110" s="2">
        <v>193521</v>
      </c>
      <c r="E110" s="2">
        <v>187623</v>
      </c>
      <c r="F110" s="25">
        <f>C110/B110</f>
        <v>3.1115319934037586</v>
      </c>
      <c r="G110" s="30">
        <f>D110/E110*100</f>
        <v>103.1435378391775</v>
      </c>
      <c r="H110" s="2">
        <f>C110/I110</f>
        <v>2029.6288407263432</v>
      </c>
      <c r="I110" s="29">
        <v>187.79</v>
      </c>
      <c r="J110" s="28"/>
      <c r="L110" s="13"/>
      <c r="M110" s="13"/>
    </row>
    <row r="111" spans="1:13" ht="15" customHeight="1">
      <c r="A111" s="3" t="s">
        <v>98</v>
      </c>
      <c r="B111" s="23">
        <v>125694</v>
      </c>
      <c r="C111" s="2">
        <f>SUM(D111:E111)</f>
        <v>387548</v>
      </c>
      <c r="D111" s="2">
        <v>197099</v>
      </c>
      <c r="E111" s="2">
        <v>190449</v>
      </c>
      <c r="F111" s="25">
        <f>C111/B111</f>
        <v>3.0832657087848268</v>
      </c>
      <c r="G111" s="30">
        <f>D111/E111*100</f>
        <v>103.49174844709081</v>
      </c>
      <c r="H111" s="2">
        <f>C111/I111</f>
        <v>2063.7307630864266</v>
      </c>
      <c r="I111" s="29">
        <v>187.79</v>
      </c>
      <c r="J111" s="28"/>
      <c r="L111" s="13"/>
      <c r="M111" s="13"/>
    </row>
    <row r="112" spans="1:13" ht="15" customHeight="1">
      <c r="A112" s="3" t="s">
        <v>99</v>
      </c>
      <c r="B112" s="23">
        <v>129860</v>
      </c>
      <c r="C112" s="2">
        <f>SUM(D112:E112)</f>
        <v>396952</v>
      </c>
      <c r="D112" s="2">
        <v>202396</v>
      </c>
      <c r="E112" s="2">
        <v>194556</v>
      </c>
      <c r="F112" s="25">
        <f>C112/B112</f>
        <v>3.0567688279685816</v>
      </c>
      <c r="G112" s="30">
        <f>D112/E112*100</f>
        <v>104.02968811036411</v>
      </c>
      <c r="H112" s="2">
        <f>C112/I112</f>
        <v>2113.8079769955802</v>
      </c>
      <c r="I112" s="29">
        <v>187.79</v>
      </c>
      <c r="J112" s="28"/>
      <c r="L112" s="13"/>
      <c r="M112" s="13"/>
    </row>
    <row r="113" spans="1:13" ht="15" customHeight="1">
      <c r="A113" s="3" t="s">
        <v>100</v>
      </c>
      <c r="B113" s="23">
        <v>133922</v>
      </c>
      <c r="C113" s="2">
        <f>SUM(D113:E113)</f>
        <v>406337</v>
      </c>
      <c r="D113" s="2">
        <v>207565</v>
      </c>
      <c r="E113" s="2">
        <v>198772</v>
      </c>
      <c r="F113" s="25">
        <f>C113/B113</f>
        <v>3.0341318080673827</v>
      </c>
      <c r="G113" s="30">
        <f>D113/E113*100</f>
        <v>104.42366128026079</v>
      </c>
      <c r="H113" s="2">
        <f>C113/I113</f>
        <v>2163.7840140582566</v>
      </c>
      <c r="I113" s="29">
        <v>187.79</v>
      </c>
      <c r="J113" s="28"/>
      <c r="L113" s="13"/>
      <c r="M113" s="13"/>
    </row>
    <row r="114" spans="1:13" ht="15" customHeight="1">
      <c r="A114" s="3" t="s">
        <v>101</v>
      </c>
      <c r="B114" s="23">
        <v>137096</v>
      </c>
      <c r="C114" s="2">
        <f>SUM(D114:E114)</f>
        <v>411642</v>
      </c>
      <c r="D114" s="2">
        <v>210234</v>
      </c>
      <c r="E114" s="2">
        <v>201408</v>
      </c>
      <c r="F114" s="25">
        <f>C114/B114</f>
        <v>3.0025821322285116</v>
      </c>
      <c r="G114" s="30">
        <f>D114/E114*100</f>
        <v>104.38214966634891</v>
      </c>
      <c r="H114" s="2">
        <f>C114/I114</f>
        <v>2192.0336546141966</v>
      </c>
      <c r="I114" s="29">
        <v>187.79</v>
      </c>
      <c r="J114" s="28"/>
      <c r="L114" s="13"/>
      <c r="M114" s="13"/>
    </row>
    <row r="115" spans="1:13" ht="15" customHeight="1">
      <c r="A115" s="3"/>
      <c r="B115" s="23"/>
      <c r="C115" s="2"/>
      <c r="D115" s="2"/>
      <c r="E115" s="2"/>
      <c r="F115" s="25"/>
      <c r="G115" s="36"/>
      <c r="H115" s="2"/>
      <c r="I115" s="41"/>
      <c r="J115" s="28"/>
      <c r="L115" s="13"/>
      <c r="M115" s="13"/>
    </row>
    <row r="116" spans="1:13" ht="15" customHeight="1">
      <c r="A116" s="3" t="s">
        <v>102</v>
      </c>
      <c r="B116" s="23">
        <v>141432</v>
      </c>
      <c r="C116" s="2">
        <f>SUM(D116:E116)</f>
        <v>419514</v>
      </c>
      <c r="D116" s="2">
        <v>214008</v>
      </c>
      <c r="E116" s="2">
        <v>205506</v>
      </c>
      <c r="F116" s="25">
        <f>C116/B116</f>
        <v>2.9661886984557948</v>
      </c>
      <c r="G116" s="30">
        <f>D116/E116*100</f>
        <v>104.13710548597122</v>
      </c>
      <c r="H116" s="2">
        <f>C116/I116</f>
        <v>2233.9528196389583</v>
      </c>
      <c r="I116" s="29">
        <v>187.79</v>
      </c>
      <c r="J116" s="28"/>
      <c r="L116" s="13"/>
      <c r="M116" s="13"/>
    </row>
    <row r="117" spans="1:13" ht="15" customHeight="1">
      <c r="A117" s="3" t="s">
        <v>103</v>
      </c>
      <c r="B117" s="23">
        <v>145203</v>
      </c>
      <c r="C117" s="2">
        <f>SUM(D117:E117)</f>
        <v>425714</v>
      </c>
      <c r="D117" s="2">
        <v>217193</v>
      </c>
      <c r="E117" s="2">
        <v>208521</v>
      </c>
      <c r="F117" s="25">
        <f>C117/B117</f>
        <v>2.9318540250545788</v>
      </c>
      <c r="G117" s="30">
        <f>D117/E117*100</f>
        <v>104.15881374058249</v>
      </c>
      <c r="H117" s="2">
        <f>C117/I117</f>
        <v>2266.9684221737048</v>
      </c>
      <c r="I117" s="29">
        <v>187.79</v>
      </c>
      <c r="J117" s="28"/>
      <c r="L117" s="13"/>
      <c r="M117" s="13"/>
    </row>
    <row r="118" spans="1:13" ht="15" customHeight="1">
      <c r="A118" s="3" t="s">
        <v>104</v>
      </c>
      <c r="B118" s="23">
        <v>150161</v>
      </c>
      <c r="C118" s="2">
        <f>SUM(D118:E118)</f>
        <v>433843</v>
      </c>
      <c r="D118" s="2">
        <v>221739</v>
      </c>
      <c r="E118" s="2">
        <v>212104</v>
      </c>
      <c r="F118" s="25">
        <f>C118/B118</f>
        <v>2.889185607448006</v>
      </c>
      <c r="G118" s="30">
        <f>D118/E118*100</f>
        <v>104.54258288386828</v>
      </c>
      <c r="H118" s="2">
        <f>C118/I118</f>
        <v>2310.2561371745037</v>
      </c>
      <c r="I118" s="29">
        <v>187.79</v>
      </c>
      <c r="J118" s="28"/>
      <c r="L118" s="13"/>
      <c r="M118" s="13"/>
    </row>
    <row r="119" spans="1:13" ht="15" customHeight="1">
      <c r="A119" s="3" t="s">
        <v>105</v>
      </c>
      <c r="B119" s="23">
        <v>155703</v>
      </c>
      <c r="C119" s="2">
        <f>SUM(D119:E119)</f>
        <v>440031</v>
      </c>
      <c r="D119" s="2">
        <v>224886</v>
      </c>
      <c r="E119" s="2">
        <v>215145</v>
      </c>
      <c r="F119" s="25">
        <f>C119/B119</f>
        <v>2.8260919828134332</v>
      </c>
      <c r="G119" s="30">
        <f>D119/E119*100</f>
        <v>104.52764414697064</v>
      </c>
      <c r="H119" s="2">
        <f>C119/I119</f>
        <v>2343.2078385430536</v>
      </c>
      <c r="I119" s="29">
        <v>187.79</v>
      </c>
      <c r="J119" s="28"/>
      <c r="L119" s="13"/>
      <c r="M119" s="13"/>
    </row>
    <row r="120" spans="1:13" ht="15" customHeight="1">
      <c r="A120" s="3"/>
      <c r="B120" s="23"/>
      <c r="C120" s="2"/>
      <c r="D120" s="2"/>
      <c r="E120" s="2"/>
      <c r="F120" s="25"/>
      <c r="G120" s="30"/>
      <c r="H120" s="2"/>
      <c r="I120" s="29"/>
      <c r="J120" s="28"/>
      <c r="L120" s="13"/>
      <c r="M120" s="13"/>
    </row>
    <row r="121" spans="1:13" ht="15" customHeight="1">
      <c r="A121" s="3" t="s">
        <v>106</v>
      </c>
      <c r="B121" s="23">
        <v>161379</v>
      </c>
      <c r="C121" s="2">
        <f>SUM(D121:E121)</f>
        <v>448700</v>
      </c>
      <c r="D121" s="2">
        <v>229669</v>
      </c>
      <c r="E121" s="2">
        <v>219031</v>
      </c>
      <c r="F121" s="25">
        <f>C121/B121</f>
        <v>2.7804113298508479</v>
      </c>
      <c r="G121" s="30">
        <f>D121/E121*100</f>
        <v>104.85684674772064</v>
      </c>
      <c r="H121" s="2">
        <f>C121/I121</f>
        <v>2389.3711060226851</v>
      </c>
      <c r="I121" s="29">
        <v>187.79</v>
      </c>
      <c r="J121" s="28"/>
      <c r="L121" s="13"/>
      <c r="M121" s="13"/>
    </row>
    <row r="122" spans="1:13" ht="15" customHeight="1">
      <c r="A122" s="3" t="s">
        <v>36</v>
      </c>
      <c r="B122" s="23">
        <v>166591</v>
      </c>
      <c r="C122" s="2">
        <f>SUM(D122:E122)</f>
        <v>456600</v>
      </c>
      <c r="D122" s="2">
        <v>234090</v>
      </c>
      <c r="E122" s="2">
        <v>222510</v>
      </c>
      <c r="F122" s="25">
        <f>C122/B122</f>
        <v>2.7408443433318728</v>
      </c>
      <c r="G122" s="30">
        <f>D122/E122*100</f>
        <v>105.20426048267493</v>
      </c>
      <c r="H122" s="2">
        <f>C122/I122</f>
        <v>2450.7541194782889</v>
      </c>
      <c r="I122" s="38">
        <v>186.31</v>
      </c>
      <c r="J122" s="28" t="s">
        <v>107</v>
      </c>
      <c r="L122" s="13"/>
      <c r="M122" s="13"/>
    </row>
    <row r="123" spans="1:13" ht="15" customHeight="1">
      <c r="A123" s="3" t="s">
        <v>22</v>
      </c>
      <c r="B123" s="23">
        <v>172280</v>
      </c>
      <c r="C123" s="2">
        <f>SUM(D123:E123)</f>
        <v>464459</v>
      </c>
      <c r="D123" s="2">
        <v>238500</v>
      </c>
      <c r="E123" s="2">
        <v>225959</v>
      </c>
      <c r="F123" s="25">
        <f>C123/B123</f>
        <v>2.6959542605061526</v>
      </c>
      <c r="G123" s="30">
        <f>D123/E123*100</f>
        <v>105.55012192477395</v>
      </c>
      <c r="H123" s="2">
        <f>C123/I123</f>
        <v>2492.9365036766681</v>
      </c>
      <c r="I123" s="29">
        <v>186.31</v>
      </c>
      <c r="J123" s="28"/>
      <c r="L123" s="13"/>
      <c r="M123" s="13"/>
    </row>
    <row r="124" spans="1:13" ht="15" customHeight="1">
      <c r="A124" s="3" t="s">
        <v>23</v>
      </c>
      <c r="B124" s="23">
        <v>176975</v>
      </c>
      <c r="C124" s="2">
        <f>SUM(D124:E124)</f>
        <v>470847</v>
      </c>
      <c r="D124" s="2">
        <v>241680</v>
      </c>
      <c r="E124" s="2">
        <v>229167</v>
      </c>
      <c r="F124" s="25">
        <f>C124/B124</f>
        <v>2.6605283232094927</v>
      </c>
      <c r="G124" s="30">
        <f>D124/E124*100</f>
        <v>105.46021023969421</v>
      </c>
      <c r="H124" s="2">
        <f>C124/I124</f>
        <v>2527.2234447963074</v>
      </c>
      <c r="I124" s="29">
        <v>186.31</v>
      </c>
      <c r="J124" s="28"/>
      <c r="L124" s="13"/>
      <c r="M124" s="13"/>
    </row>
    <row r="125" spans="1:13" ht="15" customHeight="1">
      <c r="A125" s="3" t="s">
        <v>24</v>
      </c>
      <c r="B125" s="23">
        <v>181449</v>
      </c>
      <c r="C125" s="2">
        <f>SUM(D125:E125)</f>
        <v>476986</v>
      </c>
      <c r="D125" s="2">
        <v>244653</v>
      </c>
      <c r="E125" s="2">
        <v>232333</v>
      </c>
      <c r="F125" s="25">
        <f>C125/B125</f>
        <v>2.6287606985985041</v>
      </c>
      <c r="G125" s="30">
        <f>D125/E125*100</f>
        <v>105.30273357637529</v>
      </c>
      <c r="H125" s="2">
        <f>C125/I125</f>
        <v>2560.1739037088723</v>
      </c>
      <c r="I125" s="29">
        <v>186.31</v>
      </c>
      <c r="J125" s="28"/>
      <c r="L125" s="13"/>
      <c r="M125" s="13"/>
    </row>
    <row r="126" spans="1:13" ht="6.75" customHeight="1">
      <c r="A126" s="3"/>
      <c r="B126" s="23"/>
      <c r="C126" s="2"/>
      <c r="D126" s="2"/>
      <c r="E126" s="2"/>
      <c r="F126" s="25"/>
      <c r="G126" s="36"/>
      <c r="H126" s="2"/>
      <c r="I126" s="41"/>
      <c r="J126" s="28"/>
      <c r="L126" s="13"/>
      <c r="M126" s="13"/>
    </row>
    <row r="128" spans="1:13" ht="18" customHeight="1">
      <c r="A128" s="79" t="s">
        <v>60</v>
      </c>
      <c r="B128" s="79"/>
      <c r="C128" s="79"/>
      <c r="D128" s="79"/>
      <c r="E128" s="79"/>
      <c r="F128" s="79"/>
      <c r="G128" s="79"/>
      <c r="H128" s="79"/>
      <c r="I128" s="79"/>
      <c r="J128" s="79"/>
      <c r="L128" s="13"/>
      <c r="M128" s="13"/>
    </row>
    <row r="129" spans="1:13" ht="18" customHeight="1">
      <c r="A129" s="8"/>
      <c r="L129" s="13"/>
      <c r="M129" s="13"/>
    </row>
    <row r="130" spans="1:13" ht="4.5" customHeight="1" thickBot="1">
      <c r="L130" s="13"/>
      <c r="M130" s="13"/>
    </row>
    <row r="131" spans="1:13" ht="14.25" customHeight="1">
      <c r="A131" s="65" t="s">
        <v>3</v>
      </c>
      <c r="B131" s="68" t="s">
        <v>4</v>
      </c>
      <c r="C131" s="55" t="s">
        <v>5</v>
      </c>
      <c r="D131" s="71"/>
      <c r="E131" s="65"/>
      <c r="F131" s="73" t="s">
        <v>117</v>
      </c>
      <c r="G131" s="76" t="s">
        <v>118</v>
      </c>
      <c r="H131" s="62" t="s">
        <v>6</v>
      </c>
      <c r="I131" s="52" t="s">
        <v>119</v>
      </c>
      <c r="J131" s="55" t="s">
        <v>7</v>
      </c>
      <c r="L131" s="13"/>
      <c r="M131" s="13"/>
    </row>
    <row r="132" spans="1:13" ht="14.25" customHeight="1">
      <c r="A132" s="66"/>
      <c r="B132" s="69"/>
      <c r="C132" s="57"/>
      <c r="D132" s="72"/>
      <c r="E132" s="67"/>
      <c r="F132" s="74"/>
      <c r="G132" s="77"/>
      <c r="H132" s="63"/>
      <c r="I132" s="53"/>
      <c r="J132" s="56"/>
      <c r="L132" s="13"/>
      <c r="M132" s="13"/>
    </row>
    <row r="133" spans="1:13" ht="14.25" customHeight="1">
      <c r="A133" s="66"/>
      <c r="B133" s="69"/>
      <c r="C133" s="58" t="s">
        <v>8</v>
      </c>
      <c r="D133" s="60" t="s">
        <v>9</v>
      </c>
      <c r="E133" s="60" t="s">
        <v>10</v>
      </c>
      <c r="F133" s="74"/>
      <c r="G133" s="77"/>
      <c r="H133" s="63"/>
      <c r="I133" s="53"/>
      <c r="J133" s="56"/>
      <c r="L133" s="13"/>
      <c r="M133" s="13"/>
    </row>
    <row r="134" spans="1:13" ht="14.25" customHeight="1">
      <c r="A134" s="67"/>
      <c r="B134" s="70"/>
      <c r="C134" s="59"/>
      <c r="D134" s="61"/>
      <c r="E134" s="61"/>
      <c r="F134" s="75"/>
      <c r="G134" s="78"/>
      <c r="H134" s="64"/>
      <c r="I134" s="54"/>
      <c r="J134" s="57"/>
      <c r="L134" s="13"/>
      <c r="M134" s="13"/>
    </row>
    <row r="135" spans="1:13" ht="7.5" customHeight="1">
      <c r="A135" s="4"/>
      <c r="B135" s="15"/>
      <c r="C135" s="16"/>
      <c r="D135" s="17"/>
      <c r="E135" s="17"/>
      <c r="F135" s="18"/>
      <c r="G135" s="19"/>
      <c r="H135" s="20"/>
      <c r="I135" s="21"/>
      <c r="J135" s="22"/>
      <c r="L135" s="13"/>
      <c r="M135" s="13"/>
    </row>
    <row r="136" spans="1:13" ht="15" customHeight="1">
      <c r="A136" s="3" t="s">
        <v>108</v>
      </c>
      <c r="B136" s="23">
        <v>185515</v>
      </c>
      <c r="C136" s="2">
        <f>SUM(D136:E136)</f>
        <v>484070</v>
      </c>
      <c r="D136" s="2">
        <v>247893</v>
      </c>
      <c r="E136" s="2">
        <v>236177</v>
      </c>
      <c r="F136" s="25">
        <f>C136/B136</f>
        <v>2.609330781877476</v>
      </c>
      <c r="G136" s="30">
        <f>D136/E136*100</f>
        <v>104.96068626496229</v>
      </c>
      <c r="H136" s="2">
        <f>C136/I136</f>
        <v>2598.1965541302129</v>
      </c>
      <c r="I136" s="29">
        <v>186.31</v>
      </c>
      <c r="J136" s="28"/>
      <c r="L136" s="13"/>
      <c r="M136" s="13"/>
    </row>
    <row r="137" spans="1:13" ht="15" customHeight="1">
      <c r="A137" s="3" t="s">
        <v>38</v>
      </c>
      <c r="B137" s="23">
        <v>189485</v>
      </c>
      <c r="C137" s="2">
        <f>SUM(D137:E137)</f>
        <v>489818</v>
      </c>
      <c r="D137" s="2">
        <v>250261</v>
      </c>
      <c r="E137" s="2">
        <v>239557</v>
      </c>
      <c r="F137" s="25">
        <f>C137/B137</f>
        <v>2.5849961738396181</v>
      </c>
      <c r="G137" s="30">
        <f>D137/E137*100</f>
        <v>104.46824764043629</v>
      </c>
      <c r="H137" s="2">
        <f>C137/I137</f>
        <v>2629.0483602597819</v>
      </c>
      <c r="I137" s="29">
        <v>186.31</v>
      </c>
      <c r="J137" s="28"/>
      <c r="L137" s="13"/>
      <c r="M137" s="13"/>
    </row>
    <row r="138" spans="1:13" ht="15" customHeight="1">
      <c r="A138" s="3" t="s">
        <v>26</v>
      </c>
      <c r="B138" s="23">
        <v>192873</v>
      </c>
      <c r="C138" s="2">
        <f>SUM(D138:E138)</f>
        <v>494040</v>
      </c>
      <c r="D138" s="2">
        <v>251811</v>
      </c>
      <c r="E138" s="2">
        <v>242229</v>
      </c>
      <c r="F138" s="25">
        <f>C138/B138</f>
        <v>2.5614782784526606</v>
      </c>
      <c r="G138" s="30">
        <f>D138/E138*100</f>
        <v>103.9557608709114</v>
      </c>
      <c r="H138" s="2">
        <f>C138/I138</f>
        <v>2651.7095163974022</v>
      </c>
      <c r="I138" s="29">
        <v>186.31</v>
      </c>
      <c r="J138" s="28"/>
      <c r="L138" s="13"/>
      <c r="M138" s="13"/>
    </row>
    <row r="139" spans="1:13" ht="15" customHeight="1">
      <c r="A139" s="3" t="s">
        <v>28</v>
      </c>
      <c r="B139" s="23">
        <v>197335</v>
      </c>
      <c r="C139" s="2">
        <f>SUM(D139:E139)</f>
        <v>500650</v>
      </c>
      <c r="D139" s="2">
        <v>254579</v>
      </c>
      <c r="E139" s="2">
        <v>246071</v>
      </c>
      <c r="F139" s="25">
        <f>C139/B139</f>
        <v>2.5370562748625436</v>
      </c>
      <c r="G139" s="30">
        <f>D139/E139*100</f>
        <v>103.45753867786127</v>
      </c>
      <c r="H139" s="2">
        <f>C139/I139</f>
        <v>2687.1880199667221</v>
      </c>
      <c r="I139" s="29">
        <v>186.31</v>
      </c>
      <c r="J139" s="28"/>
      <c r="L139" s="13"/>
      <c r="M139" s="13"/>
    </row>
    <row r="140" spans="1:13" ht="15" customHeight="1">
      <c r="A140" s="3" t="s">
        <v>29</v>
      </c>
      <c r="B140" s="23">
        <v>202742</v>
      </c>
      <c r="C140" s="2">
        <f>SUM(D140:E140)</f>
        <v>507984</v>
      </c>
      <c r="D140" s="2">
        <v>258127</v>
      </c>
      <c r="E140" s="2">
        <v>249857</v>
      </c>
      <c r="F140" s="25">
        <f>C140/B140</f>
        <v>2.5055686537569914</v>
      </c>
      <c r="G140" s="30">
        <f>D140/E140*100</f>
        <v>103.3098932589441</v>
      </c>
      <c r="H140" s="2">
        <f>C140/I140</f>
        <v>2726.5525199935591</v>
      </c>
      <c r="I140" s="29">
        <v>186.31</v>
      </c>
      <c r="J140" s="28"/>
      <c r="L140" s="13"/>
      <c r="M140" s="13"/>
    </row>
    <row r="141" spans="1:13" ht="15" customHeight="1">
      <c r="A141" s="3"/>
      <c r="B141" s="23"/>
      <c r="C141" s="2"/>
      <c r="D141" s="2"/>
      <c r="E141" s="2"/>
      <c r="F141" s="25"/>
      <c r="G141" s="36"/>
      <c r="H141" s="2"/>
      <c r="I141" s="41"/>
      <c r="J141" s="28"/>
      <c r="L141" s="13"/>
      <c r="M141" s="13"/>
    </row>
    <row r="142" spans="1:13" ht="15" customHeight="1">
      <c r="A142" s="3" t="s">
        <v>30</v>
      </c>
      <c r="B142" s="23">
        <v>207772</v>
      </c>
      <c r="C142" s="2">
        <f>SUM(D142:E142)</f>
        <v>514741</v>
      </c>
      <c r="D142" s="2">
        <v>261360</v>
      </c>
      <c r="E142" s="2">
        <v>253381</v>
      </c>
      <c r="F142" s="25">
        <f>C142/B142</f>
        <v>2.477431992761296</v>
      </c>
      <c r="G142" s="30">
        <f>D142/E142*100</f>
        <v>103.14901275154807</v>
      </c>
      <c r="H142" s="2">
        <f>C142/I142</f>
        <v>2762.8200311309106</v>
      </c>
      <c r="I142" s="29">
        <v>186.31</v>
      </c>
      <c r="J142" s="28"/>
      <c r="L142" s="13"/>
      <c r="M142" s="13"/>
    </row>
    <row r="143" spans="1:13" ht="15" customHeight="1">
      <c r="A143" s="3" t="s">
        <v>31</v>
      </c>
      <c r="B143" s="23">
        <v>211769</v>
      </c>
      <c r="C143" s="2">
        <f>SUM(D143:E143)</f>
        <v>519965</v>
      </c>
      <c r="D143" s="2">
        <v>263995</v>
      </c>
      <c r="E143" s="2">
        <v>255970</v>
      </c>
      <c r="F143" s="25">
        <f>C143/B143</f>
        <v>2.4553404889289743</v>
      </c>
      <c r="G143" s="30">
        <f>D143/E143*100</f>
        <v>103.13513302340118</v>
      </c>
      <c r="H143" s="2">
        <f>C143/I143</f>
        <v>2790.8593204873596</v>
      </c>
      <c r="I143" s="29">
        <v>186.31</v>
      </c>
      <c r="J143" s="28"/>
      <c r="L143" s="13"/>
      <c r="M143" s="13"/>
    </row>
    <row r="144" spans="1:13" ht="15" customHeight="1">
      <c r="A144" s="3" t="s">
        <v>32</v>
      </c>
      <c r="B144" s="23">
        <v>215223</v>
      </c>
      <c r="C144" s="2">
        <f>SUM(D144:E144)</f>
        <v>523404</v>
      </c>
      <c r="D144" s="2">
        <v>265435</v>
      </c>
      <c r="E144" s="2">
        <v>257969</v>
      </c>
      <c r="F144" s="25">
        <f>C144/B144</f>
        <v>2.4319148046444852</v>
      </c>
      <c r="G144" s="30">
        <f>D144/E144*100</f>
        <v>102.89414619586074</v>
      </c>
      <c r="H144" s="2">
        <f>C144/I144</f>
        <v>2809.3178036605659</v>
      </c>
      <c r="I144" s="29">
        <v>186.31</v>
      </c>
      <c r="J144" s="28"/>
      <c r="L144" s="13"/>
      <c r="M144" s="13"/>
    </row>
    <row r="145" spans="1:13" ht="15" customHeight="1">
      <c r="A145" s="3" t="s">
        <v>40</v>
      </c>
      <c r="B145" s="23">
        <v>218157</v>
      </c>
      <c r="C145" s="2">
        <v>526068</v>
      </c>
      <c r="D145" s="2">
        <v>266452</v>
      </c>
      <c r="E145" s="2">
        <v>259616</v>
      </c>
      <c r="F145" s="25">
        <f>C145/B145</f>
        <v>2.4114192989452552</v>
      </c>
      <c r="G145" s="30">
        <f>D145/E145*100</f>
        <v>102.63311968445706</v>
      </c>
      <c r="H145" s="2">
        <f>C145/I145</f>
        <v>2823.6165530567332</v>
      </c>
      <c r="I145" s="29">
        <v>186.31</v>
      </c>
      <c r="J145" s="28"/>
      <c r="L145" s="13"/>
      <c r="M145" s="13"/>
    </row>
    <row r="146" spans="1:13" ht="15" customHeight="1">
      <c r="A146" s="3" t="s">
        <v>42</v>
      </c>
      <c r="B146" s="23">
        <v>221931</v>
      </c>
      <c r="C146" s="2">
        <f>SUM(D146:E146)</f>
        <v>529823</v>
      </c>
      <c r="D146" s="2">
        <v>268159</v>
      </c>
      <c r="E146" s="2">
        <v>261664</v>
      </c>
      <c r="F146" s="25">
        <f>C146/B146</f>
        <v>2.3873320987153663</v>
      </c>
      <c r="G146" s="30">
        <f>D146/E146*100</f>
        <v>102.48219090130854</v>
      </c>
      <c r="H146" s="2">
        <f>C146/I146</f>
        <v>2843.7711341312865</v>
      </c>
      <c r="I146" s="29">
        <v>186.31</v>
      </c>
      <c r="J146" s="28"/>
      <c r="L146" s="13"/>
      <c r="M146" s="13"/>
    </row>
    <row r="147" spans="1:13" ht="15" customHeight="1">
      <c r="A147" s="3"/>
      <c r="B147" s="23"/>
      <c r="C147" s="2"/>
      <c r="D147" s="2"/>
      <c r="E147" s="2"/>
      <c r="F147" s="25"/>
      <c r="G147" s="36"/>
      <c r="H147" s="2"/>
      <c r="I147" s="41"/>
      <c r="J147" s="28"/>
      <c r="L147" s="13"/>
      <c r="M147" s="13"/>
    </row>
    <row r="148" spans="1:13" ht="15" customHeight="1">
      <c r="A148" s="3" t="s">
        <v>44</v>
      </c>
      <c r="B148" s="23">
        <v>226090</v>
      </c>
      <c r="C148" s="2">
        <f>SUM(D148:E148)</f>
        <v>534978</v>
      </c>
      <c r="D148" s="2">
        <v>270694</v>
      </c>
      <c r="E148" s="2">
        <v>264284</v>
      </c>
      <c r="F148" s="25">
        <f>C148/B148</f>
        <v>2.3662169932327832</v>
      </c>
      <c r="G148" s="30">
        <f>D148/E148*100</f>
        <v>102.42542113786683</v>
      </c>
      <c r="H148" s="2">
        <f>C148/I148</f>
        <v>2871.4400729966187</v>
      </c>
      <c r="I148" s="29">
        <v>186.31</v>
      </c>
      <c r="J148" s="28"/>
      <c r="L148" s="13"/>
      <c r="M148" s="13"/>
    </row>
    <row r="149" spans="1:13" ht="15" customHeight="1">
      <c r="A149" s="3" t="s">
        <v>45</v>
      </c>
      <c r="B149" s="23">
        <v>229354</v>
      </c>
      <c r="C149" s="2">
        <f>SUM(D149:E149)</f>
        <v>537561</v>
      </c>
      <c r="D149" s="2">
        <v>271803</v>
      </c>
      <c r="E149" s="2">
        <v>265758</v>
      </c>
      <c r="F149" s="25">
        <f>C149/B149</f>
        <v>2.3438047734070477</v>
      </c>
      <c r="G149" s="30">
        <f>D149/E149*100</f>
        <v>102.27462578737045</v>
      </c>
      <c r="H149" s="2">
        <f>C149/I149</f>
        <v>2885.3040631206054</v>
      </c>
      <c r="I149" s="29">
        <v>186.31</v>
      </c>
      <c r="J149" s="28"/>
      <c r="L149" s="13"/>
      <c r="M149" s="13"/>
    </row>
    <row r="150" spans="1:13" ht="15" customHeight="1">
      <c r="A150" s="3" t="s">
        <v>46</v>
      </c>
      <c r="B150" s="23">
        <v>232715</v>
      </c>
      <c r="C150" s="2">
        <f>SUM(D150:E150)</f>
        <v>540671</v>
      </c>
      <c r="D150" s="2">
        <v>273207</v>
      </c>
      <c r="E150" s="2">
        <v>267464</v>
      </c>
      <c r="F150" s="25">
        <f>C150/B150</f>
        <v>2.3233182218593558</v>
      </c>
      <c r="G150" s="30">
        <f>D150/E150*100</f>
        <v>102.14720485747615</v>
      </c>
      <c r="H150" s="2">
        <f>C150/I150</f>
        <v>2901.9966722129784</v>
      </c>
      <c r="I150" s="29">
        <v>186.31</v>
      </c>
      <c r="J150" s="28"/>
      <c r="L150" s="13"/>
      <c r="M150" s="13"/>
    </row>
    <row r="151" spans="1:13" ht="15" customHeight="1">
      <c r="A151" s="3" t="s">
        <v>48</v>
      </c>
      <c r="B151" s="23">
        <v>236120</v>
      </c>
      <c r="C151" s="2">
        <f>SUM(D151:E151)</f>
        <v>543996</v>
      </c>
      <c r="D151" s="2">
        <v>274692</v>
      </c>
      <c r="E151" s="2">
        <v>269304</v>
      </c>
      <c r="F151" s="25">
        <f>C151/B151</f>
        <v>2.3038963239031003</v>
      </c>
      <c r="G151" s="30">
        <f>D151/E151*100</f>
        <v>102.00071294893502</v>
      </c>
      <c r="H151" s="2">
        <f>C151/I151</f>
        <v>2919.8432719660782</v>
      </c>
      <c r="I151" s="29">
        <v>186.31</v>
      </c>
      <c r="J151" s="28"/>
      <c r="L151" s="13"/>
      <c r="M151" s="13"/>
    </row>
    <row r="152" spans="1:13" ht="15" customHeight="1">
      <c r="A152" s="3" t="s">
        <v>49</v>
      </c>
      <c r="B152" s="23">
        <v>239777</v>
      </c>
      <c r="C152" s="2">
        <f>SUM(D152:E152)</f>
        <v>547811</v>
      </c>
      <c r="D152" s="2">
        <v>276433</v>
      </c>
      <c r="E152" s="2">
        <v>271378</v>
      </c>
      <c r="F152" s="25">
        <f>C152/B152</f>
        <v>2.2846686713070894</v>
      </c>
      <c r="G152" s="30">
        <f>D152/E152*100</f>
        <v>101.86271547435679</v>
      </c>
      <c r="H152" s="2">
        <f>C152/I152</f>
        <v>2940.3198969459504</v>
      </c>
      <c r="I152" s="29">
        <v>186.31</v>
      </c>
      <c r="J152" s="28"/>
      <c r="L152" s="13"/>
      <c r="M152" s="13"/>
    </row>
    <row r="153" spans="1:13" ht="15" customHeight="1">
      <c r="A153" s="3"/>
      <c r="B153" s="23"/>
      <c r="C153" s="2"/>
      <c r="D153" s="2"/>
      <c r="E153" s="2"/>
      <c r="F153" s="25"/>
      <c r="G153" s="30"/>
      <c r="H153" s="2"/>
      <c r="I153" s="29"/>
      <c r="J153" s="28"/>
      <c r="L153" s="13"/>
      <c r="M153" s="13"/>
    </row>
    <row r="154" spans="1:13" ht="15" customHeight="1">
      <c r="A154" s="3" t="s">
        <v>109</v>
      </c>
      <c r="B154" s="23">
        <v>243256</v>
      </c>
      <c r="C154" s="2">
        <f t="shared" ref="C154:C158" si="5">SUM(D154:E154)</f>
        <v>551901</v>
      </c>
      <c r="D154" s="2">
        <v>278177</v>
      </c>
      <c r="E154" s="2">
        <v>273724</v>
      </c>
      <c r="F154" s="25">
        <f t="shared" ref="F154:F163" si="6">C154/B154</f>
        <v>2.2688073469924688</v>
      </c>
      <c r="G154" s="30">
        <f t="shared" ref="G154:G157" si="7">D154/E154*100</f>
        <v>101.6268211775365</v>
      </c>
      <c r="H154" s="2">
        <f t="shared" ref="H154:H164" si="8">C154/I154</f>
        <v>2962.2725564918683</v>
      </c>
      <c r="I154" s="29">
        <v>186.31</v>
      </c>
      <c r="J154" s="5"/>
      <c r="L154" s="13"/>
      <c r="M154" s="13"/>
    </row>
    <row r="155" spans="1:13" ht="15" customHeight="1">
      <c r="A155" s="3" t="s">
        <v>110</v>
      </c>
      <c r="B155" s="23">
        <v>246095</v>
      </c>
      <c r="C155" s="2">
        <f t="shared" si="5"/>
        <v>554413</v>
      </c>
      <c r="D155" s="2">
        <v>279335</v>
      </c>
      <c r="E155" s="2">
        <v>275078</v>
      </c>
      <c r="F155" s="25">
        <f t="shared" si="6"/>
        <v>2.2528413823929783</v>
      </c>
      <c r="G155" s="30">
        <f t="shared" si="7"/>
        <v>101.54756105540974</v>
      </c>
      <c r="H155" s="2">
        <f t="shared" si="8"/>
        <v>2975.7554613278944</v>
      </c>
      <c r="I155" s="29">
        <v>186.31</v>
      </c>
      <c r="J155" s="5"/>
      <c r="L155" s="13"/>
      <c r="M155" s="13"/>
    </row>
    <row r="156" spans="1:13" ht="15" customHeight="1">
      <c r="A156" s="3" t="s">
        <v>111</v>
      </c>
      <c r="B156" s="23">
        <v>248365</v>
      </c>
      <c r="C156" s="2">
        <f t="shared" si="5"/>
        <v>555630</v>
      </c>
      <c r="D156" s="2">
        <v>279760</v>
      </c>
      <c r="E156" s="2">
        <v>275870</v>
      </c>
      <c r="F156" s="25">
        <f t="shared" si="6"/>
        <v>2.2371509673263139</v>
      </c>
      <c r="G156" s="30">
        <f t="shared" si="7"/>
        <v>101.41008446007179</v>
      </c>
      <c r="H156" s="2">
        <f t="shared" si="8"/>
        <v>2982.2875852074499</v>
      </c>
      <c r="I156" s="29">
        <v>186.31</v>
      </c>
      <c r="J156" s="5"/>
      <c r="L156" s="13"/>
      <c r="M156" s="13"/>
    </row>
    <row r="157" spans="1:13" ht="15" customHeight="1">
      <c r="A157" s="3" t="s">
        <v>54</v>
      </c>
      <c r="B157" s="23">
        <v>254184</v>
      </c>
      <c r="C157" s="2">
        <f t="shared" si="5"/>
        <v>564500</v>
      </c>
      <c r="D157" s="2">
        <v>283297</v>
      </c>
      <c r="E157" s="2">
        <v>281203</v>
      </c>
      <c r="F157" s="25">
        <f t="shared" si="6"/>
        <v>2.2208321530859534</v>
      </c>
      <c r="G157" s="30">
        <f t="shared" si="7"/>
        <v>100.74465777392132</v>
      </c>
      <c r="H157" s="2">
        <f t="shared" si="8"/>
        <v>3029.8964092104557</v>
      </c>
      <c r="I157" s="29">
        <v>186.31</v>
      </c>
      <c r="J157" s="5"/>
    </row>
    <row r="158" spans="1:13" ht="15" customHeight="1">
      <c r="A158" s="3" t="s">
        <v>112</v>
      </c>
      <c r="B158" s="23">
        <v>255607</v>
      </c>
      <c r="C158" s="2">
        <f t="shared" si="5"/>
        <v>563482</v>
      </c>
      <c r="D158" s="2">
        <v>282578</v>
      </c>
      <c r="E158" s="2">
        <v>280904</v>
      </c>
      <c r="F158" s="25">
        <f t="shared" si="6"/>
        <v>2.2044857926426116</v>
      </c>
      <c r="G158" s="30">
        <f>D158/E158*100</f>
        <v>100.59593313017972</v>
      </c>
      <c r="H158" s="2">
        <f t="shared" si="8"/>
        <v>3024.4323976168753</v>
      </c>
      <c r="I158" s="29">
        <v>186.31</v>
      </c>
      <c r="J158" s="5"/>
    </row>
    <row r="159" spans="1:13" ht="15" customHeight="1">
      <c r="A159" s="3"/>
      <c r="B159" s="23"/>
      <c r="C159" s="2"/>
      <c r="D159" s="2"/>
      <c r="E159" s="2"/>
      <c r="F159" s="25"/>
      <c r="G159" s="30"/>
      <c r="H159" s="2"/>
      <c r="I159" s="29"/>
      <c r="J159" s="5"/>
    </row>
    <row r="160" spans="1:13" ht="15" customHeight="1">
      <c r="A160" s="3" t="s">
        <v>0</v>
      </c>
      <c r="B160" s="23">
        <v>257337</v>
      </c>
      <c r="C160" s="2">
        <v>562572</v>
      </c>
      <c r="D160" s="2">
        <v>281988</v>
      </c>
      <c r="E160" s="2">
        <v>280584</v>
      </c>
      <c r="F160" s="25">
        <f t="shared" si="6"/>
        <v>2.1861294722484526</v>
      </c>
      <c r="G160" s="30">
        <f>D160/E160*100</f>
        <v>100.50038491147035</v>
      </c>
      <c r="H160" s="2">
        <f t="shared" si="8"/>
        <v>3019.5480650528689</v>
      </c>
      <c r="I160" s="29">
        <v>186.31</v>
      </c>
      <c r="J160" s="42"/>
    </row>
    <row r="161" spans="1:10" ht="15" customHeight="1">
      <c r="A161" s="3" t="s">
        <v>63</v>
      </c>
      <c r="B161" s="23">
        <v>259729</v>
      </c>
      <c r="C161" s="2">
        <v>562795</v>
      </c>
      <c r="D161" s="2">
        <v>281998</v>
      </c>
      <c r="E161" s="2">
        <v>280797</v>
      </c>
      <c r="F161" s="25">
        <f t="shared" si="6"/>
        <v>2.1668546831505147</v>
      </c>
      <c r="G161" s="30">
        <f>D161/E161*100</f>
        <v>100.42771112226983</v>
      </c>
      <c r="H161" s="2">
        <f t="shared" si="8"/>
        <v>3019.6104732267413</v>
      </c>
      <c r="I161" s="43">
        <v>186.38</v>
      </c>
      <c r="J161" s="28" t="s">
        <v>113</v>
      </c>
    </row>
    <row r="162" spans="1:10" ht="15" customHeight="1">
      <c r="A162" s="3" t="s">
        <v>114</v>
      </c>
      <c r="B162" s="23">
        <v>262401</v>
      </c>
      <c r="C162" s="2">
        <v>563228</v>
      </c>
      <c r="D162" s="2">
        <v>282222</v>
      </c>
      <c r="E162" s="2">
        <v>281006</v>
      </c>
      <c r="F162" s="25">
        <f t="shared" si="6"/>
        <v>2.1464399907012548</v>
      </c>
      <c r="G162" s="30">
        <f>D162/E162*100</f>
        <v>100.43273097371585</v>
      </c>
      <c r="H162" s="2">
        <f t="shared" si="8"/>
        <v>3021.9336838716599</v>
      </c>
      <c r="I162" s="29">
        <v>186.38</v>
      </c>
      <c r="J162" s="5"/>
    </row>
    <row r="163" spans="1:10" ht="15" customHeight="1">
      <c r="A163" s="3" t="s">
        <v>14</v>
      </c>
      <c r="B163" s="23">
        <v>265264</v>
      </c>
      <c r="C163" s="2">
        <v>563178</v>
      </c>
      <c r="D163" s="2">
        <v>282095</v>
      </c>
      <c r="E163" s="2">
        <v>281083</v>
      </c>
      <c r="F163" s="25">
        <f t="shared" si="6"/>
        <v>2.1230849267145184</v>
      </c>
      <c r="G163" s="30">
        <f>D163/E163*100</f>
        <v>100.36003600360036</v>
      </c>
      <c r="H163" s="2">
        <f t="shared" si="8"/>
        <v>3021.6654147440713</v>
      </c>
      <c r="I163" s="29">
        <v>186.38</v>
      </c>
      <c r="J163" s="5"/>
    </row>
    <row r="164" spans="1:10" ht="15" customHeight="1">
      <c r="A164" s="1" t="s">
        <v>115</v>
      </c>
      <c r="B164" s="23">
        <v>267736</v>
      </c>
      <c r="C164" s="2">
        <v>562460</v>
      </c>
      <c r="D164" s="2">
        <v>281506</v>
      </c>
      <c r="E164" s="2">
        <v>280954</v>
      </c>
      <c r="F164" s="25">
        <f>C164/B164</f>
        <v>2.1008007888367644</v>
      </c>
      <c r="G164" s="30">
        <f>D164/E164*100</f>
        <v>100.19647344405134</v>
      </c>
      <c r="H164" s="2">
        <f t="shared" si="8"/>
        <v>3017.8130700718962</v>
      </c>
      <c r="I164" s="29">
        <v>186.38</v>
      </c>
      <c r="J164" s="5"/>
    </row>
    <row r="165" spans="1:10" ht="7.5" customHeight="1" thickBot="1">
      <c r="A165" s="44"/>
      <c r="B165" s="45"/>
      <c r="C165" s="44"/>
      <c r="D165" s="46"/>
      <c r="E165" s="46"/>
      <c r="F165" s="47"/>
      <c r="G165" s="48"/>
      <c r="H165" s="44"/>
      <c r="I165" s="49"/>
      <c r="J165" s="50"/>
    </row>
    <row r="166" spans="1:10">
      <c r="A166" s="5"/>
      <c r="B166" s="35"/>
      <c r="C166" s="5"/>
      <c r="D166" s="35"/>
      <c r="E166" s="35"/>
      <c r="F166" s="51"/>
      <c r="G166" s="36"/>
      <c r="H166" s="5"/>
      <c r="I166" s="5"/>
      <c r="J166" s="5"/>
    </row>
  </sheetData>
  <mergeCells count="39"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  <mergeCell ref="D6:D7"/>
    <mergeCell ref="E6:E7"/>
    <mergeCell ref="A61:J61"/>
    <mergeCell ref="A62:J62"/>
    <mergeCell ref="A63:J63"/>
    <mergeCell ref="A128:J128"/>
    <mergeCell ref="A69:A72"/>
    <mergeCell ref="B69:B72"/>
    <mergeCell ref="C69:E70"/>
    <mergeCell ref="F69:F72"/>
    <mergeCell ref="G69:G72"/>
    <mergeCell ref="H69:H72"/>
    <mergeCell ref="I69:I72"/>
    <mergeCell ref="J69:J72"/>
    <mergeCell ref="C71:C72"/>
    <mergeCell ref="D71:D72"/>
    <mergeCell ref="E71:E72"/>
    <mergeCell ref="A131:A134"/>
    <mergeCell ref="B131:B134"/>
    <mergeCell ref="C131:E132"/>
    <mergeCell ref="F131:F134"/>
    <mergeCell ref="G131:G134"/>
    <mergeCell ref="I131:I134"/>
    <mergeCell ref="J131:J134"/>
    <mergeCell ref="C133:C134"/>
    <mergeCell ref="D133:D134"/>
    <mergeCell ref="E133:E134"/>
    <mergeCell ref="H131:H134"/>
  </mergeCells>
  <phoneticPr fontId="3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  <ignoredErrors>
    <ignoredError sqref="A10:A59 A75:A125 A137:A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2019-04-11T05:00:18Z</dcterms:modified>
</cp:coreProperties>
</file>