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41" sheetId="246" r:id="rId1"/>
  </sheets>
  <calcPr calcId="145621"/>
</workbook>
</file>

<file path=xl/calcChain.xml><?xml version="1.0" encoding="utf-8"?>
<calcChain xmlns="http://schemas.openxmlformats.org/spreadsheetml/2006/main">
  <c r="N56" i="246" l="1"/>
  <c r="N55" i="246"/>
  <c r="K55" i="246"/>
  <c r="H55" i="246"/>
  <c r="G55" i="246"/>
  <c r="F55" i="246"/>
  <c r="E55" i="246"/>
  <c r="K53" i="246"/>
  <c r="H53" i="246"/>
  <c r="G53" i="246"/>
  <c r="F53" i="246"/>
  <c r="E53" i="246"/>
  <c r="K51" i="246"/>
  <c r="H51" i="246"/>
  <c r="G51" i="246"/>
  <c r="F51" i="246"/>
  <c r="E51" i="246" s="1"/>
  <c r="N49" i="246"/>
  <c r="K49" i="246"/>
  <c r="H49" i="246"/>
  <c r="G49" i="246"/>
  <c r="E49" i="246" s="1"/>
  <c r="F49" i="246"/>
  <c r="K47" i="246"/>
  <c r="H47" i="246"/>
  <c r="G47" i="246"/>
  <c r="F47" i="246"/>
  <c r="E47" i="246" s="1"/>
  <c r="N45" i="246"/>
  <c r="K45" i="246"/>
  <c r="H45" i="246"/>
  <c r="G45" i="246"/>
  <c r="F45" i="246"/>
  <c r="E45" i="246" s="1"/>
  <c r="N43" i="246"/>
  <c r="K43" i="246"/>
  <c r="H43" i="246"/>
  <c r="G43" i="246"/>
  <c r="F43" i="246"/>
  <c r="E43" i="246" s="1"/>
  <c r="N42" i="246"/>
  <c r="N40" i="246" s="1"/>
  <c r="K42" i="246"/>
  <c r="H42" i="246"/>
  <c r="G42" i="246"/>
  <c r="G40" i="246" s="1"/>
  <c r="F42" i="246"/>
  <c r="E42" i="246" s="1"/>
  <c r="N41" i="246"/>
  <c r="K41" i="246"/>
  <c r="K40" i="246" s="1"/>
  <c r="H41" i="246"/>
  <c r="G41" i="246"/>
  <c r="F41" i="246"/>
  <c r="E41" i="246" s="1"/>
  <c r="P40" i="246"/>
  <c r="P9" i="246" s="1"/>
  <c r="O40" i="246"/>
  <c r="M40" i="246"/>
  <c r="L40" i="246"/>
  <c r="L9" i="246" s="1"/>
  <c r="J40" i="246"/>
  <c r="J9" i="246" s="1"/>
  <c r="I40" i="246"/>
  <c r="H40" i="246"/>
  <c r="N38" i="246"/>
  <c r="K38" i="246"/>
  <c r="H38" i="246"/>
  <c r="G38" i="246"/>
  <c r="F38" i="246"/>
  <c r="E38" i="246" s="1"/>
  <c r="N37" i="246"/>
  <c r="K37" i="246"/>
  <c r="H37" i="246"/>
  <c r="G37" i="246"/>
  <c r="F37" i="246"/>
  <c r="E37" i="246" s="1"/>
  <c r="N36" i="246"/>
  <c r="K36" i="246"/>
  <c r="H36" i="246"/>
  <c r="G36" i="246"/>
  <c r="F36" i="246"/>
  <c r="E36" i="246" s="1"/>
  <c r="N34" i="246"/>
  <c r="K34" i="246"/>
  <c r="H34" i="246"/>
  <c r="G34" i="246"/>
  <c r="F34" i="246"/>
  <c r="E34" i="246" s="1"/>
  <c r="N33" i="246"/>
  <c r="K33" i="246"/>
  <c r="H33" i="246"/>
  <c r="G33" i="246"/>
  <c r="F33" i="246"/>
  <c r="E33" i="246" s="1"/>
  <c r="N32" i="246"/>
  <c r="K32" i="246"/>
  <c r="H32" i="246"/>
  <c r="G32" i="246"/>
  <c r="F32" i="246"/>
  <c r="E32" i="246" s="1"/>
  <c r="N31" i="246"/>
  <c r="K31" i="246"/>
  <c r="H31" i="246"/>
  <c r="G31" i="246"/>
  <c r="F31" i="246"/>
  <c r="E31" i="246" s="1"/>
  <c r="N30" i="246"/>
  <c r="K30" i="246"/>
  <c r="H30" i="246"/>
  <c r="G30" i="246"/>
  <c r="F30" i="246"/>
  <c r="E30" i="246" s="1"/>
  <c r="N28" i="246"/>
  <c r="K28" i="246"/>
  <c r="H28" i="246"/>
  <c r="G28" i="246"/>
  <c r="F28" i="246"/>
  <c r="E28" i="246" s="1"/>
  <c r="N27" i="246"/>
  <c r="K27" i="246"/>
  <c r="H27" i="246"/>
  <c r="G27" i="246"/>
  <c r="F27" i="246"/>
  <c r="E27" i="246" s="1"/>
  <c r="N26" i="246"/>
  <c r="K26" i="246"/>
  <c r="H26" i="246"/>
  <c r="G26" i="246"/>
  <c r="F26" i="246"/>
  <c r="E26" i="246" s="1"/>
  <c r="N25" i="246"/>
  <c r="K25" i="246"/>
  <c r="H25" i="246"/>
  <c r="G25" i="246"/>
  <c r="F25" i="246"/>
  <c r="E25" i="246" s="1"/>
  <c r="N24" i="246"/>
  <c r="K24" i="246"/>
  <c r="H24" i="246"/>
  <c r="G24" i="246"/>
  <c r="F24" i="246"/>
  <c r="E24" i="246" s="1"/>
  <c r="N22" i="246"/>
  <c r="K22" i="246"/>
  <c r="H22" i="246"/>
  <c r="G22" i="246"/>
  <c r="F22" i="246"/>
  <c r="E22" i="246" s="1"/>
  <c r="N21" i="246"/>
  <c r="K21" i="246"/>
  <c r="H21" i="246"/>
  <c r="G21" i="246"/>
  <c r="F21" i="246"/>
  <c r="E21" i="246" s="1"/>
  <c r="N20" i="246"/>
  <c r="K20" i="246"/>
  <c r="H20" i="246"/>
  <c r="G20" i="246"/>
  <c r="F20" i="246"/>
  <c r="E20" i="246" s="1"/>
  <c r="N19" i="246"/>
  <c r="K19" i="246"/>
  <c r="H19" i="246"/>
  <c r="G19" i="246"/>
  <c r="F19" i="246"/>
  <c r="E19" i="246" s="1"/>
  <c r="N18" i="246"/>
  <c r="N11" i="246" s="1"/>
  <c r="H18" i="246"/>
  <c r="G18" i="246"/>
  <c r="E18" i="246" s="1"/>
  <c r="F18" i="246"/>
  <c r="N16" i="246"/>
  <c r="K16" i="246"/>
  <c r="H16" i="246"/>
  <c r="G16" i="246"/>
  <c r="F16" i="246"/>
  <c r="E16" i="246"/>
  <c r="N15" i="246"/>
  <c r="K15" i="246"/>
  <c r="H15" i="246"/>
  <c r="G15" i="246"/>
  <c r="E15" i="246" s="1"/>
  <c r="F15" i="246"/>
  <c r="N14" i="246"/>
  <c r="K14" i="246"/>
  <c r="H14" i="246"/>
  <c r="G14" i="246"/>
  <c r="F14" i="246"/>
  <c r="E14" i="246"/>
  <c r="N13" i="246"/>
  <c r="K13" i="246"/>
  <c r="H13" i="246"/>
  <c r="H11" i="246" s="1"/>
  <c r="H9" i="246" s="1"/>
  <c r="G13" i="246"/>
  <c r="E13" i="246" s="1"/>
  <c r="F13" i="246"/>
  <c r="N12" i="246"/>
  <c r="K12" i="246"/>
  <c r="K11" i="246" s="1"/>
  <c r="K9" i="246" s="1"/>
  <c r="H12" i="246"/>
  <c r="G12" i="246"/>
  <c r="F12" i="246"/>
  <c r="E12" i="246"/>
  <c r="P11" i="246"/>
  <c r="O11" i="246"/>
  <c r="M11" i="246"/>
  <c r="L11" i="246"/>
  <c r="J11" i="246"/>
  <c r="I11" i="246"/>
  <c r="O9" i="246"/>
  <c r="M9" i="246"/>
  <c r="I9" i="246"/>
  <c r="N9" i="246" l="1"/>
  <c r="E40" i="246"/>
  <c r="F11" i="246"/>
  <c r="G11" i="246"/>
  <c r="G9" i="246" s="1"/>
  <c r="F40" i="246"/>
  <c r="E11" i="246" l="1"/>
  <c r="E9" i="246" s="1"/>
  <c r="F9" i="246"/>
</calcChain>
</file>

<file path=xl/sharedStrings.xml><?xml version="1.0" encoding="utf-8"?>
<sst xmlns="http://schemas.openxmlformats.org/spreadsheetml/2006/main" count="58" uniqueCount="49">
  <si>
    <t xml:space="preserve">  241   市職員数</t>
    <phoneticPr fontId="4"/>
  </si>
  <si>
    <t xml:space="preserve">平成30年4月1日現在  </t>
    <phoneticPr fontId="4"/>
  </si>
  <si>
    <t>部　　　   　　 　　　局</t>
    <phoneticPr fontId="4"/>
  </si>
  <si>
    <t>部局</t>
    <phoneticPr fontId="4"/>
  </si>
  <si>
    <t>総　　　　　数</t>
    <rPh sb="0" eb="7">
      <t>ソウスウ</t>
    </rPh>
    <phoneticPr fontId="4"/>
  </si>
  <si>
    <t>一般行政職</t>
    <rPh sb="0" eb="2">
      <t>イッパン</t>
    </rPh>
    <rPh sb="2" eb="4">
      <t>ギョウセイ</t>
    </rPh>
    <rPh sb="4" eb="5">
      <t>ショク</t>
    </rPh>
    <phoneticPr fontId="4"/>
  </si>
  <si>
    <t>技能労務職</t>
    <rPh sb="0" eb="2">
      <t>ギノウ</t>
    </rPh>
    <rPh sb="2" eb="4">
      <t>ロウム</t>
    </rPh>
    <rPh sb="4" eb="5">
      <t>ショク</t>
    </rPh>
    <phoneticPr fontId="4"/>
  </si>
  <si>
    <t>医師</t>
    <rPh sb="0" eb="2">
      <t>イシ</t>
    </rPh>
    <phoneticPr fontId="4"/>
  </si>
  <si>
    <t>合 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</si>
  <si>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</si>
  <si>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</si>
  <si>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phoneticPr fontId="4"/>
  </si>
  <si>
    <t>市長部局</t>
    <phoneticPr fontId="4"/>
  </si>
  <si>
    <t>都市戦略部</t>
    <rPh sb="0" eb="2">
      <t>トシ</t>
    </rPh>
    <rPh sb="2" eb="4">
      <t>センリャク</t>
    </rPh>
    <rPh sb="4" eb="5">
      <t>ブ</t>
    </rPh>
    <phoneticPr fontId="13"/>
  </si>
  <si>
    <t>国際スポーツ大会推進室</t>
    <rPh sb="0" eb="2">
      <t>コクサイ</t>
    </rPh>
    <rPh sb="6" eb="8">
      <t>タイカイ</t>
    </rPh>
    <rPh sb="8" eb="11">
      <t>スイシンシツ</t>
    </rPh>
    <phoneticPr fontId="13"/>
  </si>
  <si>
    <t>総合経営部</t>
    <rPh sb="0" eb="2">
      <t>ソウゴウ</t>
    </rPh>
    <rPh sb="2" eb="4">
      <t>ケイエイ</t>
    </rPh>
    <rPh sb="4" eb="5">
      <t>ブ</t>
    </rPh>
    <phoneticPr fontId="13"/>
  </si>
  <si>
    <t>行財政改革部</t>
    <rPh sb="0" eb="3">
      <t>ギョウザイセイ</t>
    </rPh>
    <rPh sb="3" eb="5">
      <t>カイカク</t>
    </rPh>
    <rPh sb="5" eb="6">
      <t>ブ</t>
    </rPh>
    <phoneticPr fontId="13"/>
  </si>
  <si>
    <t>市民活動推進部</t>
  </si>
  <si>
    <t>総務部</t>
  </si>
  <si>
    <t>財務部</t>
  </si>
  <si>
    <t>税務部</t>
  </si>
  <si>
    <t>生活安全部</t>
  </si>
  <si>
    <t>市民部</t>
  </si>
  <si>
    <t>福祉部</t>
  </si>
  <si>
    <t>医療保険部</t>
    <rPh sb="0" eb="2">
      <t>イリョウ</t>
    </rPh>
    <rPh sb="2" eb="4">
      <t>ホケン</t>
    </rPh>
    <rPh sb="4" eb="5">
      <t>ブ</t>
    </rPh>
    <phoneticPr fontId="12"/>
  </si>
  <si>
    <t>健康部（保健所）</t>
    <rPh sb="0" eb="2">
      <t>ケンコウ</t>
    </rPh>
    <rPh sb="2" eb="3">
      <t>ブ</t>
    </rPh>
    <rPh sb="4" eb="7">
      <t>ホケンジョ</t>
    </rPh>
    <phoneticPr fontId="12"/>
  </si>
  <si>
    <t>子ども家庭部</t>
    <rPh sb="0" eb="1">
      <t>コ</t>
    </rPh>
    <phoneticPr fontId="12"/>
  </si>
  <si>
    <t>産業振興部</t>
  </si>
  <si>
    <t>環境部</t>
  </si>
  <si>
    <t>資源循環部</t>
    <rPh sb="0" eb="2">
      <t>シゲン</t>
    </rPh>
    <rPh sb="2" eb="4">
      <t>ジュンカン</t>
    </rPh>
    <rPh sb="4" eb="5">
      <t>ブ</t>
    </rPh>
    <phoneticPr fontId="12"/>
  </si>
  <si>
    <t>水循環部</t>
    <rPh sb="0" eb="1">
      <t>ミズ</t>
    </rPh>
    <rPh sb="1" eb="3">
      <t>ジュンカン</t>
    </rPh>
    <rPh sb="3" eb="4">
      <t>ブ</t>
    </rPh>
    <phoneticPr fontId="14"/>
  </si>
  <si>
    <t>都市計画部</t>
    <rPh sb="0" eb="2">
      <t>トシ</t>
    </rPh>
    <rPh sb="2" eb="4">
      <t>ケイカク</t>
    </rPh>
    <rPh sb="4" eb="5">
      <t>ブ</t>
    </rPh>
    <phoneticPr fontId="12"/>
  </si>
  <si>
    <t>拠点整備部</t>
    <rPh sb="0" eb="2">
      <t>キョテン</t>
    </rPh>
    <rPh sb="2" eb="4">
      <t>セイビ</t>
    </rPh>
    <rPh sb="4" eb="5">
      <t>ブ</t>
    </rPh>
    <phoneticPr fontId="12"/>
  </si>
  <si>
    <t>まちなみ整備部</t>
  </si>
  <si>
    <t>道路交通部</t>
    <rPh sb="2" eb="4">
      <t>コウツウ</t>
    </rPh>
    <phoneticPr fontId="12"/>
  </si>
  <si>
    <t>会計部</t>
    <rPh sb="0" eb="2">
      <t>カイケイ</t>
    </rPh>
    <rPh sb="2" eb="3">
      <t>ブ</t>
    </rPh>
    <phoneticPr fontId="14"/>
  </si>
  <si>
    <t>教育委員会事務局</t>
    <phoneticPr fontId="4"/>
  </si>
  <si>
    <t>学校教育部</t>
  </si>
  <si>
    <t>生涯学習スポーツ部</t>
    <rPh sb="0" eb="2">
      <t>ショウガイ</t>
    </rPh>
    <rPh sb="2" eb="4">
      <t>ガクシュウ</t>
    </rPh>
    <rPh sb="8" eb="9">
      <t>ブ</t>
    </rPh>
    <phoneticPr fontId="5"/>
  </si>
  <si>
    <t>図書館部</t>
    <rPh sb="0" eb="3">
      <t>トショカン</t>
    </rPh>
    <rPh sb="3" eb="4">
      <t>ブ</t>
    </rPh>
    <phoneticPr fontId="5"/>
  </si>
  <si>
    <t>選挙管理委員会事務局</t>
    <phoneticPr fontId="4"/>
  </si>
  <si>
    <t>公平委員会事務局</t>
    <phoneticPr fontId="4"/>
  </si>
  <si>
    <t>監査事務局</t>
    <phoneticPr fontId="4"/>
  </si>
  <si>
    <t>農業委員会事務局</t>
    <phoneticPr fontId="4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</si>
  <si>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phoneticPr fontId="4"/>
  </si>
  <si>
    <t>市議会事務局</t>
    <phoneticPr fontId="4"/>
  </si>
  <si>
    <t xml:space="preserve">  資料：総務部職員課</t>
    <rPh sb="5" eb="7">
      <t>ソウム</t>
    </rPh>
    <rPh sb="7" eb="8">
      <t>ブ</t>
    </rPh>
    <rPh sb="8" eb="10">
      <t>ショクイン</t>
    </rPh>
    <rPh sb="10" eb="11">
      <t>カ</t>
    </rPh>
    <phoneticPr fontId="4"/>
  </si>
  <si>
    <t xml:space="preserve">      （注）公平委員会事務局の（　）内数値は総務部法制課、農業委員会事務局の（　）内数値は産業振興部</t>
    <rPh sb="21" eb="22">
      <t>ナイ</t>
    </rPh>
    <rPh sb="22" eb="24">
      <t>スウチ</t>
    </rPh>
    <rPh sb="28" eb="30">
      <t>ホウセイ</t>
    </rPh>
    <rPh sb="30" eb="31">
      <t>カ</t>
    </rPh>
    <rPh sb="44" eb="45">
      <t>ナイ</t>
    </rPh>
    <rPh sb="45" eb="47">
      <t>スウチ</t>
    </rPh>
    <phoneticPr fontId="4"/>
  </si>
  <si>
    <t>　　　　　　農林課、固定資産評価審査委員会事務局の（　）内数値は税務部税制課で併任。</t>
    <rPh sb="28" eb="29">
      <t>ナイ</t>
    </rPh>
    <rPh sb="29" eb="31">
      <t>スウチ</t>
    </rPh>
    <rPh sb="32" eb="34">
      <t>ゼイム</t>
    </rPh>
    <rPh sb="34" eb="35">
      <t>ブ</t>
    </rPh>
    <rPh sb="35" eb="37">
      <t>ゼイセイ</t>
    </rPh>
    <rPh sb="37" eb="3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</si>
</sst>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\ ###\ ##0;&quot;△&quot;\ #\ ###\ ##0;\-"/>
    <numFmt numFmtId="177" formatCode="\(#\);&quot;△&quot;\(#\);\(\-\)"/>
    <numFmt numFmtId="178" formatCode="\(General\)"/>
  </numFmts>
  <fonts count="18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0.5"/>
      <name val="ＭＳ Ｐゴシック"/>
      <family val="3"/>
      <charset val="128"/>
    </font>
    <font>
      <sz val="28"/>
      <name val="HG丸ｺﾞｼｯｸM-PRO"/>
      <family val="3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75">
    <xf numFmtId="0" fontId="0" fillId="0" borderId="0" xfId="0">
      <alignment vertical="center"/>
    </xf>
    <xf numFmtId="37" fontId="5" fillId="0" borderId="0" xfId="1" applyNumberFormat="1" applyFont="1" applyFill="1" applyAlignment="1"/>
    <xf numFmtId="176" fontId="6" fillId="0" borderId="15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8" xfId="1" quotePrefix="1" applyFont="1" applyFill="1" applyBorder="1" applyAlignment="1" applyProtection="1"/>
    <xf numFmtId="176" fontId="6" fillId="0" borderId="15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/>
    <xf numFmtId="0" fontId="5" fillId="0" borderId="0" xfId="1" applyFont="1" applyAlignment="1"/>
    <xf numFmtId="0" fontId="5" fillId="0" borderId="0" xfId="1" applyFont="1" applyFill="1" applyAlignment="1"/>
    <xf numFmtId="0" fontId="6" fillId="0" borderId="2" xfId="1" applyFont="1" applyFill="1" applyBorder="1" applyAlignment="1" applyProtection="1">
      <alignment horizontal="center" vertical="center"/>
    </xf>
    <xf numFmtId="0" fontId="6" fillId="0" borderId="3" xfId="1" quotePrefix="1" applyFont="1" applyFill="1" applyBorder="1" applyAlignment="1" applyProtection="1">
      <alignment horizontal="center" vertical="center"/>
    </xf>
    <xf numFmtId="0" fontId="6" fillId="0" borderId="0" xfId="1" quotePrefix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10" xfId="1" quotePrefix="1" applyFont="1" applyFill="1" applyBorder="1" applyAlignment="1" applyProtection="1">
      <alignment horizontal="center" vertical="center"/>
    </xf>
    <xf numFmtId="0" fontId="6" fillId="0" borderId="5" xfId="1" quotePrefix="1" applyFont="1" applyFill="1" applyBorder="1" applyAlignment="1" applyProtection="1">
      <alignment horizontal="center" vertical="center"/>
    </xf>
    <xf numFmtId="0" fontId="5" fillId="0" borderId="14" xfId="1" applyFont="1" applyBorder="1" applyAlignment="1"/>
    <xf numFmtId="0" fontId="6" fillId="0" borderId="14" xfId="1" applyFont="1" applyFill="1" applyBorder="1" applyAlignment="1" applyProtection="1"/>
    <xf numFmtId="0" fontId="6" fillId="0" borderId="7" xfId="1" applyFont="1" applyFill="1" applyBorder="1" applyAlignment="1" applyProtection="1"/>
    <xf numFmtId="0" fontId="5" fillId="0" borderId="0" xfId="1" applyFont="1" applyBorder="1" applyAlignment="1"/>
    <xf numFmtId="37" fontId="5" fillId="0" borderId="15" xfId="1" applyNumberFormat="1" applyFont="1" applyFill="1" applyBorder="1" applyAlignment="1"/>
    <xf numFmtId="0" fontId="5" fillId="0" borderId="0" xfId="1" applyFont="1" applyBorder="1" applyAlignment="1">
      <alignment horizontal="distributed"/>
    </xf>
    <xf numFmtId="0" fontId="10" fillId="0" borderId="0" xfId="1" applyFont="1" applyBorder="1" applyAlignment="1">
      <alignment horizontal="distributed"/>
    </xf>
    <xf numFmtId="176" fontId="6" fillId="0" borderId="0" xfId="1" applyNumberFormat="1" applyFont="1" applyFill="1" applyBorder="1" applyAlignment="1" applyProtection="1">
      <alignment horizontal="right"/>
    </xf>
    <xf numFmtId="0" fontId="10" fillId="0" borderId="0" xfId="1" quotePrefix="1" applyFont="1" applyFill="1" applyBorder="1" applyAlignment="1" applyProtection="1"/>
    <xf numFmtId="176" fontId="10" fillId="0" borderId="15" xfId="1" quotePrefix="1" applyNumberFormat="1" applyFont="1" applyFill="1" applyBorder="1" applyAlignment="1" applyProtection="1">
      <alignment horizontal="right"/>
    </xf>
    <xf numFmtId="176" fontId="10" fillId="0" borderId="0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 applyProtection="1">
      <alignment horizontal="right"/>
    </xf>
    <xf numFmtId="176" fontId="5" fillId="0" borderId="0" xfId="1" quotePrefix="1" applyNumberFormat="1" applyFont="1" applyFill="1" applyBorder="1" applyAlignment="1" applyProtection="1">
      <alignment horizontal="right"/>
    </xf>
    <xf numFmtId="0" fontId="11" fillId="0" borderId="0" xfId="1" applyFont="1" applyFill="1" applyBorder="1" applyAlignment="1" applyProtection="1">
      <alignment horizontal="distributed"/>
    </xf>
    <xf numFmtId="0" fontId="5" fillId="0" borderId="15" xfId="1" applyFont="1" applyBorder="1" applyAlignment="1"/>
    <xf numFmtId="177" fontId="6" fillId="0" borderId="15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0" fontId="1" fillId="0" borderId="0" xfId="1" applyBorder="1" applyAlignment="1">
      <alignment horizontal="distributed"/>
    </xf>
    <xf numFmtId="178" fontId="6" fillId="0" borderId="15" xfId="1" applyNumberFormat="1" applyFont="1" applyFill="1" applyBorder="1" applyAlignment="1" applyProtection="1">
      <alignment horizontal="right"/>
    </xf>
    <xf numFmtId="0" fontId="5" fillId="0" borderId="1" xfId="1" applyFont="1" applyBorder="1" applyAlignment="1"/>
    <xf numFmtId="0" fontId="6" fillId="0" borderId="1" xfId="1" applyFont="1" applyFill="1" applyBorder="1" applyAlignment="1" applyProtection="1"/>
    <xf numFmtId="0" fontId="6" fillId="0" borderId="16" xfId="1" applyFont="1" applyFill="1" applyBorder="1" applyAlignment="1" applyProtection="1"/>
    <xf numFmtId="176" fontId="6" fillId="0" borderId="1" xfId="1" quotePrefix="1" applyNumberFormat="1" applyFont="1" applyFill="1" applyBorder="1" applyAlignment="1" applyProtection="1">
      <alignment horizontal="right"/>
    </xf>
    <xf numFmtId="0" fontId="5" fillId="0" borderId="0" xfId="1" applyFont="1" applyFill="1" applyBorder="1" applyAlignment="1"/>
    <xf numFmtId="0" fontId="6" fillId="0" borderId="0" xfId="1" applyFont="1" applyFill="1" applyBorder="1" applyAlignment="1" applyProtection="1">
      <alignment horizontal="distributed"/>
    </xf>
    <xf numFmtId="0" fontId="1" fillId="0" borderId="0" xfId="1" applyBorder="1" applyAlignment="1">
      <alignment horizontal="distributed"/>
    </xf>
    <xf numFmtId="0" fontId="6" fillId="0" borderId="2" xfId="1" applyFont="1" applyFill="1" applyBorder="1" applyAlignment="1" applyProtection="1"/>
    <xf numFmtId="0" fontId="1" fillId="0" borderId="2" xfId="1" applyBorder="1" applyAlignment="1"/>
    <xf numFmtId="0" fontId="6" fillId="0" borderId="0" xfId="1" applyFont="1" applyFill="1" applyBorder="1" applyAlignment="1" applyProtection="1"/>
    <xf numFmtId="0" fontId="1" fillId="0" borderId="0" xfId="1" applyBorder="1" applyAlignment="1"/>
    <xf numFmtId="0" fontId="15" fillId="0" borderId="0" xfId="1" applyFont="1" applyFill="1" applyBorder="1" applyAlignment="1" applyProtection="1">
      <alignment horizontal="center" shrinkToFit="1"/>
    </xf>
    <xf numFmtId="0" fontId="16" fillId="0" borderId="0" xfId="1" applyFont="1" applyBorder="1" applyAlignment="1">
      <alignment horizontal="center" shrinkToFit="1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distributed" vertical="center"/>
    </xf>
    <xf numFmtId="0" fontId="1" fillId="0" borderId="2" xfId="1" applyBorder="1" applyAlignment="1">
      <alignment horizontal="distributed" vertical="center"/>
    </xf>
    <xf numFmtId="0" fontId="1" fillId="0" borderId="0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distributed" vertical="center" justifyLastLine="1"/>
    </xf>
    <xf numFmtId="0" fontId="5" fillId="0" borderId="2" xfId="1" applyFont="1" applyFill="1" applyBorder="1" applyAlignment="1" applyProtection="1">
      <alignment horizontal="distributed" vertical="center" justifyLastLine="1"/>
    </xf>
    <xf numFmtId="0" fontId="5" fillId="0" borderId="3" xfId="1" applyFont="1" applyFill="1" applyBorder="1" applyAlignment="1" applyProtection="1">
      <alignment horizontal="distributed" vertical="center" justifyLastLine="1"/>
    </xf>
    <xf numFmtId="0" fontId="5" fillId="0" borderId="6" xfId="1" applyFont="1" applyFill="1" applyBorder="1" applyAlignment="1" applyProtection="1">
      <alignment horizontal="distributed" vertical="center" justifyLastLine="1"/>
    </xf>
    <xf numFmtId="0" fontId="5" fillId="0" borderId="10" xfId="1" applyFont="1" applyFill="1" applyBorder="1" applyAlignment="1" applyProtection="1">
      <alignment horizontal="distributed" vertical="center" justifyLastLine="1"/>
    </xf>
    <xf numFmtId="0" fontId="5" fillId="0" borderId="5" xfId="1" applyFont="1" applyFill="1" applyBorder="1" applyAlignment="1" applyProtection="1">
      <alignment horizontal="distributed" vertical="center" justifyLastLine="1"/>
    </xf>
    <xf numFmtId="0" fontId="1" fillId="0" borderId="2" xfId="1" applyFont="1" applyFill="1" applyBorder="1" applyAlignment="1">
      <alignment horizontal="distributed" vertical="center" justifyLastLine="1"/>
    </xf>
    <xf numFmtId="0" fontId="1" fillId="0" borderId="6" xfId="1" applyFont="1" applyFill="1" applyBorder="1" applyAlignment="1">
      <alignment horizontal="distributed" vertical="center" justifyLastLine="1"/>
    </xf>
    <xf numFmtId="0" fontId="1" fillId="0" borderId="10" xfId="1" applyFont="1" applyFill="1" applyBorder="1" applyAlignment="1">
      <alignment horizontal="distributed" vertical="center" justifyLastLine="1"/>
    </xf>
    <xf numFmtId="0" fontId="6" fillId="0" borderId="13" xfId="1" quotePrefix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7" fillId="0" borderId="0" xfId="1" applyFont="1" applyBorder="1" applyAlignment="1">
      <alignment horizontal="distributed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showGridLines="0" tabSelected="1" zoomScaleNormal="100" zoomScaleSheetLayoutView="100" workbookViewId="0">
      <selection sqref="A1:P1"/>
    </sheetView>
  </sheetViews>
  <sheetFormatPr defaultRowHeight="13.5"/>
  <cols>
    <col min="1" max="1" width="0.75" style="10" customWidth="1"/>
    <col min="2" max="2" width="1.5" style="10" customWidth="1"/>
    <col min="3" max="3" width="25" style="10" customWidth="1"/>
    <col min="4" max="4" width="1.5" style="10" customWidth="1"/>
    <col min="5" max="5" width="7.375" style="10" customWidth="1"/>
    <col min="6" max="16" width="7.375" style="11" customWidth="1"/>
    <col min="17" max="17" width="8.5" style="10" bestFit="1" customWidth="1"/>
    <col min="18" max="16384" width="9" style="10"/>
  </cols>
  <sheetData>
    <row r="1" spans="1:17" ht="18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7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7" ht="4.5" customHeight="1" thickBot="1">
      <c r="C3" s="9"/>
      <c r="D3" s="9"/>
    </row>
    <row r="4" spans="1:17" ht="14.25" customHeight="1">
      <c r="A4" s="12" t="s">
        <v>2</v>
      </c>
      <c r="B4" s="56" t="s">
        <v>3</v>
      </c>
      <c r="C4" s="57"/>
      <c r="D4" s="13"/>
      <c r="E4" s="60" t="s">
        <v>4</v>
      </c>
      <c r="F4" s="60"/>
      <c r="G4" s="60"/>
      <c r="H4" s="62" t="s">
        <v>5</v>
      </c>
      <c r="I4" s="63"/>
      <c r="J4" s="64"/>
      <c r="K4" s="62" t="s">
        <v>6</v>
      </c>
      <c r="L4" s="63"/>
      <c r="M4" s="64"/>
      <c r="N4" s="62" t="s">
        <v>7</v>
      </c>
      <c r="O4" s="68"/>
      <c r="P4" s="68"/>
    </row>
    <row r="5" spans="1:17" ht="14.25" customHeight="1">
      <c r="A5" s="14"/>
      <c r="B5" s="58"/>
      <c r="C5" s="58"/>
      <c r="D5" s="15"/>
      <c r="E5" s="61"/>
      <c r="F5" s="61"/>
      <c r="G5" s="61"/>
      <c r="H5" s="65"/>
      <c r="I5" s="66"/>
      <c r="J5" s="67"/>
      <c r="K5" s="65"/>
      <c r="L5" s="66"/>
      <c r="M5" s="67"/>
      <c r="N5" s="69"/>
      <c r="O5" s="70"/>
      <c r="P5" s="70"/>
    </row>
    <row r="6" spans="1:17" ht="14.25" customHeight="1">
      <c r="A6" s="14"/>
      <c r="B6" s="58"/>
      <c r="C6" s="58"/>
      <c r="D6" s="15"/>
      <c r="E6" s="61" t="s">
        <v>8</v>
      </c>
      <c r="F6" s="51" t="s">
        <v>9</v>
      </c>
      <c r="G6" s="51" t="s">
        <v>10</v>
      </c>
      <c r="H6" s="51" t="s">
        <v>8</v>
      </c>
      <c r="I6" s="51" t="s">
        <v>9</v>
      </c>
      <c r="J6" s="51" t="s">
        <v>10</v>
      </c>
      <c r="K6" s="51" t="s">
        <v>8</v>
      </c>
      <c r="L6" s="51" t="s">
        <v>9</v>
      </c>
      <c r="M6" s="51" t="s">
        <v>10</v>
      </c>
      <c r="N6" s="51" t="s">
        <v>8</v>
      </c>
      <c r="O6" s="51" t="s">
        <v>9</v>
      </c>
      <c r="P6" s="72" t="s">
        <v>10</v>
      </c>
    </row>
    <row r="7" spans="1:17" ht="14.25" customHeight="1">
      <c r="A7" s="16"/>
      <c r="B7" s="59"/>
      <c r="C7" s="59"/>
      <c r="D7" s="17"/>
      <c r="E7" s="71"/>
      <c r="F7" s="52"/>
      <c r="G7" s="52"/>
      <c r="H7" s="52"/>
      <c r="I7" s="52"/>
      <c r="J7" s="52"/>
      <c r="K7" s="52"/>
      <c r="L7" s="52"/>
      <c r="M7" s="52"/>
      <c r="N7" s="52"/>
      <c r="O7" s="52"/>
      <c r="P7" s="73"/>
    </row>
    <row r="8" spans="1:17" ht="6.95" customHeight="1">
      <c r="A8" s="18"/>
      <c r="B8" s="18"/>
      <c r="C8" s="19"/>
      <c r="D8" s="19"/>
      <c r="E8" s="2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4"/>
    </row>
    <row r="9" spans="1:17" ht="12.75" customHeight="1">
      <c r="A9" s="21"/>
      <c r="B9" s="43" t="s">
        <v>11</v>
      </c>
      <c r="C9" s="43"/>
      <c r="D9" s="9"/>
      <c r="E9" s="22">
        <f t="shared" ref="E9:P9" si="0">SUM(E11,E40,E45,E49,E55)</f>
        <v>2822</v>
      </c>
      <c r="F9" s="1">
        <f t="shared" si="0"/>
        <v>1850</v>
      </c>
      <c r="G9" s="7">
        <f t="shared" si="0"/>
        <v>972</v>
      </c>
      <c r="H9" s="1">
        <f t="shared" si="0"/>
        <v>2491</v>
      </c>
      <c r="I9" s="1">
        <f t="shared" si="0"/>
        <v>1563</v>
      </c>
      <c r="J9" s="7">
        <f t="shared" si="0"/>
        <v>928</v>
      </c>
      <c r="K9" s="7">
        <f t="shared" si="0"/>
        <v>329</v>
      </c>
      <c r="L9" s="7">
        <f t="shared" si="0"/>
        <v>287</v>
      </c>
      <c r="M9" s="7">
        <f t="shared" si="0"/>
        <v>42</v>
      </c>
      <c r="N9" s="7">
        <f t="shared" si="0"/>
        <v>2</v>
      </c>
      <c r="O9" s="7">
        <f t="shared" si="0"/>
        <v>0</v>
      </c>
      <c r="P9" s="7">
        <f t="shared" si="0"/>
        <v>2</v>
      </c>
      <c r="Q9" s="4"/>
    </row>
    <row r="10" spans="1:17" ht="8.1" customHeight="1">
      <c r="A10" s="21"/>
      <c r="B10" s="23"/>
      <c r="C10" s="8"/>
      <c r="D10" s="4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</row>
    <row r="11" spans="1:17" ht="12.75" customHeight="1">
      <c r="A11" s="21"/>
      <c r="B11" s="43" t="s">
        <v>12</v>
      </c>
      <c r="C11" s="43"/>
      <c r="D11" s="5"/>
      <c r="E11" s="1">
        <f>SUM(F11:G11)</f>
        <v>2354</v>
      </c>
      <c r="F11" s="1">
        <f>SUM(F12:F38)</f>
        <v>1559</v>
      </c>
      <c r="G11" s="7">
        <f>SUM(G12:G38)</f>
        <v>795</v>
      </c>
      <c r="H11" s="1">
        <f>SUM(H12:H38)</f>
        <v>2142</v>
      </c>
      <c r="I11" s="1">
        <f t="shared" ref="I11:M11" si="1">SUM(I12:I38)</f>
        <v>1366</v>
      </c>
      <c r="J11" s="7">
        <f t="shared" si="1"/>
        <v>776</v>
      </c>
      <c r="K11" s="7">
        <f t="shared" si="1"/>
        <v>210</v>
      </c>
      <c r="L11" s="7">
        <f t="shared" si="1"/>
        <v>193</v>
      </c>
      <c r="M11" s="7">
        <f t="shared" si="1"/>
        <v>17</v>
      </c>
      <c r="N11" s="7">
        <f>SUM(N12:N38)</f>
        <v>2</v>
      </c>
      <c r="O11" s="7">
        <f>SUM(O12:O38)</f>
        <v>0</v>
      </c>
      <c r="P11" s="7">
        <f>SUM(P12:P38)</f>
        <v>2</v>
      </c>
      <c r="Q11" s="4"/>
    </row>
    <row r="12" spans="1:17" ht="12.75" customHeight="1">
      <c r="A12" s="21"/>
      <c r="B12" s="23"/>
      <c r="C12" s="24" t="s">
        <v>13</v>
      </c>
      <c r="D12" s="9"/>
      <c r="E12" s="6">
        <f>SUM(F12:G12)</f>
        <v>30</v>
      </c>
      <c r="F12" s="7">
        <f>I12+L12+O12</f>
        <v>20</v>
      </c>
      <c r="G12" s="7">
        <f>J12+M12+P12</f>
        <v>10</v>
      </c>
      <c r="H12" s="7">
        <f>SUM(I12:J12)</f>
        <v>30</v>
      </c>
      <c r="I12" s="7">
        <v>20</v>
      </c>
      <c r="J12" s="7">
        <v>10</v>
      </c>
      <c r="K12" s="7">
        <f>SUM(L12:M12)</f>
        <v>0</v>
      </c>
      <c r="L12" s="25">
        <v>0</v>
      </c>
      <c r="M12" s="25">
        <v>0</v>
      </c>
      <c r="N12" s="7">
        <f>SUM(O12:P12)</f>
        <v>0</v>
      </c>
      <c r="O12" s="25">
        <v>0</v>
      </c>
      <c r="P12" s="25">
        <v>0</v>
      </c>
      <c r="Q12" s="4"/>
    </row>
    <row r="13" spans="1:17" ht="12.75" customHeight="1">
      <c r="A13" s="21"/>
      <c r="B13" s="23"/>
      <c r="C13" s="74" t="s">
        <v>14</v>
      </c>
      <c r="D13" s="9"/>
      <c r="E13" s="6">
        <f t="shared" ref="E13:E20" si="2">SUM(F13:G13)</f>
        <v>6</v>
      </c>
      <c r="F13" s="7">
        <f t="shared" ref="F13:G27" si="3">I13+L13+O13</f>
        <v>2</v>
      </c>
      <c r="G13" s="7">
        <f t="shared" si="3"/>
        <v>4</v>
      </c>
      <c r="H13" s="7">
        <f>SUM(I13:J13)</f>
        <v>6</v>
      </c>
      <c r="I13" s="7">
        <v>2</v>
      </c>
      <c r="J13" s="7">
        <v>4</v>
      </c>
      <c r="K13" s="7">
        <f>SUM(L13:M13)</f>
        <v>0</v>
      </c>
      <c r="L13" s="25">
        <v>0</v>
      </c>
      <c r="M13" s="25">
        <v>0</v>
      </c>
      <c r="N13" s="7">
        <f>SUM(O13:P13)</f>
        <v>0</v>
      </c>
      <c r="O13" s="25">
        <v>0</v>
      </c>
      <c r="P13" s="25">
        <v>0</v>
      </c>
      <c r="Q13" s="4"/>
    </row>
    <row r="14" spans="1:17" ht="12.75" customHeight="1">
      <c r="A14" s="21"/>
      <c r="B14" s="23"/>
      <c r="C14" s="24" t="s">
        <v>15</v>
      </c>
      <c r="D14" s="9"/>
      <c r="E14" s="6">
        <f>SUM(F14:G14)</f>
        <v>18</v>
      </c>
      <c r="F14" s="7">
        <f>I14+L14+O14</f>
        <v>13</v>
      </c>
      <c r="G14" s="7">
        <f>J14+M14+P14</f>
        <v>5</v>
      </c>
      <c r="H14" s="7">
        <f>SUM(I14:J14)</f>
        <v>18</v>
      </c>
      <c r="I14" s="7">
        <v>13</v>
      </c>
      <c r="J14" s="7">
        <v>5</v>
      </c>
      <c r="K14" s="7">
        <f>SUM(L14:M14)</f>
        <v>0</v>
      </c>
      <c r="L14" s="25">
        <v>0</v>
      </c>
      <c r="M14" s="25">
        <v>0</v>
      </c>
      <c r="N14" s="7">
        <f>SUM(O14:P14)</f>
        <v>0</v>
      </c>
      <c r="O14" s="25">
        <v>0</v>
      </c>
      <c r="P14" s="25">
        <v>0</v>
      </c>
      <c r="Q14" s="4"/>
    </row>
    <row r="15" spans="1:17" ht="12.75" customHeight="1">
      <c r="A15" s="21"/>
      <c r="B15" s="23"/>
      <c r="C15" s="24" t="s">
        <v>16</v>
      </c>
      <c r="D15" s="9"/>
      <c r="E15" s="6">
        <f t="shared" si="2"/>
        <v>46</v>
      </c>
      <c r="F15" s="7">
        <f t="shared" si="3"/>
        <v>37</v>
      </c>
      <c r="G15" s="7">
        <f t="shared" si="3"/>
        <v>9</v>
      </c>
      <c r="H15" s="7">
        <f>SUM(I15:J15)</f>
        <v>46</v>
      </c>
      <c r="I15" s="7">
        <v>37</v>
      </c>
      <c r="J15" s="7">
        <v>9</v>
      </c>
      <c r="K15" s="7">
        <f>SUM(L15:M15)</f>
        <v>0</v>
      </c>
      <c r="L15" s="25">
        <v>0</v>
      </c>
      <c r="M15" s="25">
        <v>0</v>
      </c>
      <c r="N15" s="7">
        <f>SUM(O15:P15)</f>
        <v>0</v>
      </c>
      <c r="O15" s="25">
        <v>0</v>
      </c>
      <c r="P15" s="25">
        <v>0</v>
      </c>
      <c r="Q15" s="4"/>
    </row>
    <row r="16" spans="1:17" ht="12.75" customHeight="1">
      <c r="A16" s="21"/>
      <c r="B16" s="23"/>
      <c r="C16" s="24" t="s">
        <v>17</v>
      </c>
      <c r="D16" s="9"/>
      <c r="E16" s="6">
        <f>SUM(F16:G16)</f>
        <v>32</v>
      </c>
      <c r="F16" s="7">
        <f>I16+L16+O16</f>
        <v>20</v>
      </c>
      <c r="G16" s="7">
        <f>J16+M16+P16</f>
        <v>12</v>
      </c>
      <c r="H16" s="7">
        <f>SUM(I16:J16)</f>
        <v>32</v>
      </c>
      <c r="I16" s="7">
        <v>20</v>
      </c>
      <c r="J16" s="7">
        <v>12</v>
      </c>
      <c r="K16" s="7">
        <f>SUM(L16:M16)</f>
        <v>0</v>
      </c>
      <c r="L16" s="25">
        <v>0</v>
      </c>
      <c r="M16" s="25">
        <v>0</v>
      </c>
      <c r="N16" s="7">
        <f>SUM(O16:P16)</f>
        <v>0</v>
      </c>
      <c r="O16" s="25">
        <v>0</v>
      </c>
      <c r="P16" s="25">
        <v>0</v>
      </c>
      <c r="Q16" s="4"/>
    </row>
    <row r="17" spans="1:17" ht="8.1" customHeight="1">
      <c r="A17" s="21"/>
      <c r="B17" s="23"/>
      <c r="C17" s="24"/>
      <c r="D17" s="9"/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4"/>
    </row>
    <row r="18" spans="1:17" ht="12.75" customHeight="1">
      <c r="A18" s="21"/>
      <c r="B18" s="23"/>
      <c r="C18" s="24" t="s">
        <v>18</v>
      </c>
      <c r="D18" s="9"/>
      <c r="E18" s="6">
        <f t="shared" si="2"/>
        <v>110</v>
      </c>
      <c r="F18" s="7">
        <f t="shared" si="3"/>
        <v>69</v>
      </c>
      <c r="G18" s="7">
        <f>J18+M18+P18</f>
        <v>41</v>
      </c>
      <c r="H18" s="7">
        <f>SUM(I18:J18)</f>
        <v>110</v>
      </c>
      <c r="I18" s="7">
        <v>69</v>
      </c>
      <c r="J18" s="7">
        <v>41</v>
      </c>
      <c r="K18" s="7">
        <v>0</v>
      </c>
      <c r="L18" s="25">
        <v>0</v>
      </c>
      <c r="M18" s="25">
        <v>0</v>
      </c>
      <c r="N18" s="7">
        <f>SUM(O18:P18)</f>
        <v>0</v>
      </c>
      <c r="O18" s="25">
        <v>0</v>
      </c>
      <c r="P18" s="25">
        <v>0</v>
      </c>
      <c r="Q18" s="4"/>
    </row>
    <row r="19" spans="1:17" ht="12.75" customHeight="1">
      <c r="A19" s="21"/>
      <c r="B19" s="23"/>
      <c r="C19" s="24" t="s">
        <v>19</v>
      </c>
      <c r="D19" s="9"/>
      <c r="E19" s="6">
        <f t="shared" si="2"/>
        <v>108</v>
      </c>
      <c r="F19" s="7">
        <f t="shared" si="3"/>
        <v>89</v>
      </c>
      <c r="G19" s="7">
        <f>J19+M19+P19</f>
        <v>19</v>
      </c>
      <c r="H19" s="7">
        <f>SUM(I19:J19)</f>
        <v>95</v>
      </c>
      <c r="I19" s="7">
        <v>76</v>
      </c>
      <c r="J19" s="7">
        <v>19</v>
      </c>
      <c r="K19" s="25">
        <f>SUM(L19:M19)</f>
        <v>13</v>
      </c>
      <c r="L19" s="25">
        <v>13</v>
      </c>
      <c r="M19" s="25">
        <v>0</v>
      </c>
      <c r="N19" s="7">
        <f>SUM(O19:P19)</f>
        <v>0</v>
      </c>
      <c r="O19" s="25">
        <v>0</v>
      </c>
      <c r="P19" s="25">
        <v>0</v>
      </c>
      <c r="Q19" s="4"/>
    </row>
    <row r="20" spans="1:17" ht="12.75" customHeight="1">
      <c r="A20" s="21"/>
      <c r="B20" s="23"/>
      <c r="C20" s="24" t="s">
        <v>20</v>
      </c>
      <c r="D20" s="9"/>
      <c r="E20" s="6">
        <f t="shared" si="2"/>
        <v>174</v>
      </c>
      <c r="F20" s="7">
        <f t="shared" si="3"/>
        <v>108</v>
      </c>
      <c r="G20" s="7">
        <f t="shared" si="3"/>
        <v>66</v>
      </c>
      <c r="H20" s="7">
        <f>SUM(I20:J20)</f>
        <v>174</v>
      </c>
      <c r="I20" s="7">
        <v>108</v>
      </c>
      <c r="J20" s="7">
        <v>66</v>
      </c>
      <c r="K20" s="7">
        <f>SUM(L20:M20)</f>
        <v>0</v>
      </c>
      <c r="L20" s="7">
        <v>0</v>
      </c>
      <c r="M20" s="7">
        <v>0</v>
      </c>
      <c r="N20" s="7">
        <f>SUM(O20:P20)</f>
        <v>0</v>
      </c>
      <c r="O20" s="25">
        <v>0</v>
      </c>
      <c r="P20" s="25">
        <v>0</v>
      </c>
      <c r="Q20" s="4"/>
    </row>
    <row r="21" spans="1:17" ht="12.75" customHeight="1">
      <c r="A21" s="21"/>
      <c r="B21" s="23"/>
      <c r="C21" s="24" t="s">
        <v>21</v>
      </c>
      <c r="D21" s="9"/>
      <c r="E21" s="6">
        <f>SUM(F21:G21)</f>
        <v>24</v>
      </c>
      <c r="F21" s="7">
        <f t="shared" si="3"/>
        <v>20</v>
      </c>
      <c r="G21" s="7">
        <f t="shared" si="3"/>
        <v>4</v>
      </c>
      <c r="H21" s="7">
        <f>SUM(I21:J21)</f>
        <v>24</v>
      </c>
      <c r="I21" s="7">
        <v>20</v>
      </c>
      <c r="J21" s="7">
        <v>4</v>
      </c>
      <c r="K21" s="7">
        <f>SUM(L21:M21)</f>
        <v>0</v>
      </c>
      <c r="L21" s="25">
        <v>0</v>
      </c>
      <c r="M21" s="25">
        <v>0</v>
      </c>
      <c r="N21" s="7">
        <f>SUM(O21:P21)</f>
        <v>0</v>
      </c>
      <c r="O21" s="25">
        <v>0</v>
      </c>
      <c r="P21" s="25">
        <v>0</v>
      </c>
      <c r="Q21" s="3"/>
    </row>
    <row r="22" spans="1:17" ht="12.75" customHeight="1">
      <c r="A22" s="21"/>
      <c r="B22" s="23"/>
      <c r="C22" s="24" t="s">
        <v>22</v>
      </c>
      <c r="D22" s="9"/>
      <c r="E22" s="6">
        <f>SUM(F22:G22)</f>
        <v>178</v>
      </c>
      <c r="F22" s="7">
        <f t="shared" si="3"/>
        <v>109</v>
      </c>
      <c r="G22" s="7">
        <f t="shared" si="3"/>
        <v>69</v>
      </c>
      <c r="H22" s="7">
        <f>SUM(I22:J22)</f>
        <v>178</v>
      </c>
      <c r="I22" s="7">
        <v>109</v>
      </c>
      <c r="J22" s="7">
        <v>69</v>
      </c>
      <c r="K22" s="7">
        <f>SUM(L22:M22)</f>
        <v>0</v>
      </c>
      <c r="L22" s="25">
        <v>0</v>
      </c>
      <c r="M22" s="25">
        <v>0</v>
      </c>
      <c r="N22" s="7">
        <f>SUM(O22:P22)</f>
        <v>0</v>
      </c>
      <c r="O22" s="25">
        <v>0</v>
      </c>
      <c r="P22" s="25">
        <v>0</v>
      </c>
      <c r="Q22" s="4"/>
    </row>
    <row r="23" spans="1:17" ht="8.1" customHeight="1">
      <c r="A23" s="21"/>
      <c r="B23" s="23"/>
      <c r="C23" s="24"/>
      <c r="D23" s="9"/>
      <c r="E23" s="6"/>
      <c r="F23" s="7"/>
      <c r="G23" s="7"/>
      <c r="H23" s="7"/>
      <c r="I23" s="7"/>
      <c r="J23" s="7"/>
      <c r="K23" s="7"/>
      <c r="L23" s="7"/>
      <c r="M23" s="7"/>
      <c r="N23" s="7"/>
      <c r="O23" s="25"/>
      <c r="P23" s="25"/>
      <c r="Q23" s="4"/>
    </row>
    <row r="24" spans="1:17" ht="12.75" customHeight="1">
      <c r="A24" s="21"/>
      <c r="B24" s="23"/>
      <c r="C24" s="24" t="s">
        <v>23</v>
      </c>
      <c r="D24" s="9"/>
      <c r="E24" s="6">
        <f>SUM(F24:G24)</f>
        <v>297</v>
      </c>
      <c r="F24" s="7">
        <f>I24+L24+O24</f>
        <v>188</v>
      </c>
      <c r="G24" s="7">
        <f>J24+M24+P24</f>
        <v>109</v>
      </c>
      <c r="H24" s="7">
        <f>SUM(I24:J24)</f>
        <v>295</v>
      </c>
      <c r="I24" s="7">
        <v>188</v>
      </c>
      <c r="J24" s="7">
        <v>107</v>
      </c>
      <c r="K24" s="7">
        <f>SUM(L24:M24)</f>
        <v>2</v>
      </c>
      <c r="L24" s="25">
        <v>0</v>
      </c>
      <c r="M24" s="25">
        <v>2</v>
      </c>
      <c r="N24" s="7">
        <f>SUM(O24:P24)</f>
        <v>0</v>
      </c>
      <c r="O24" s="25">
        <v>0</v>
      </c>
      <c r="P24" s="25">
        <v>0</v>
      </c>
      <c r="Q24" s="4"/>
    </row>
    <row r="25" spans="1:17" ht="12.75" customHeight="1">
      <c r="A25" s="21"/>
      <c r="B25" s="23"/>
      <c r="C25" s="24" t="s">
        <v>24</v>
      </c>
      <c r="D25" s="9"/>
      <c r="E25" s="6">
        <f>SUM(F25:G25)</f>
        <v>168</v>
      </c>
      <c r="F25" s="7">
        <f t="shared" si="3"/>
        <v>65</v>
      </c>
      <c r="G25" s="7">
        <f t="shared" si="3"/>
        <v>103</v>
      </c>
      <c r="H25" s="7">
        <f>SUM(I25:J25)</f>
        <v>168</v>
      </c>
      <c r="I25" s="7">
        <v>65</v>
      </c>
      <c r="J25" s="7">
        <v>103</v>
      </c>
      <c r="K25" s="7">
        <f>SUM(L25:M25)</f>
        <v>0</v>
      </c>
      <c r="L25" s="25">
        <v>0</v>
      </c>
      <c r="M25" s="25">
        <v>0</v>
      </c>
      <c r="N25" s="7">
        <f>SUM(O25:P25)</f>
        <v>0</v>
      </c>
      <c r="O25" s="25">
        <v>0</v>
      </c>
      <c r="P25" s="25">
        <v>0</v>
      </c>
      <c r="Q25" s="4"/>
    </row>
    <row r="26" spans="1:17" ht="12.75" customHeight="1">
      <c r="A26" s="21"/>
      <c r="B26" s="23"/>
      <c r="C26" s="24" t="s">
        <v>25</v>
      </c>
      <c r="D26" s="9"/>
      <c r="E26" s="6">
        <f>SUM(F26:G26)</f>
        <v>80</v>
      </c>
      <c r="F26" s="7">
        <f t="shared" si="3"/>
        <v>29</v>
      </c>
      <c r="G26" s="7">
        <f t="shared" si="3"/>
        <v>51</v>
      </c>
      <c r="H26" s="7">
        <f>SUM(I26:J26)</f>
        <v>78</v>
      </c>
      <c r="I26" s="7">
        <v>29</v>
      </c>
      <c r="J26" s="7">
        <v>49</v>
      </c>
      <c r="K26" s="7">
        <f>SUM(L26:M26)</f>
        <v>0</v>
      </c>
      <c r="L26" s="25">
        <v>0</v>
      </c>
      <c r="M26" s="25">
        <v>0</v>
      </c>
      <c r="N26" s="7">
        <f>SUM(O26:P26)</f>
        <v>2</v>
      </c>
      <c r="O26" s="25">
        <v>0</v>
      </c>
      <c r="P26" s="25">
        <v>2</v>
      </c>
      <c r="Q26" s="4"/>
    </row>
    <row r="27" spans="1:17" ht="12.75" customHeight="1">
      <c r="A27" s="21"/>
      <c r="B27" s="23"/>
      <c r="C27" s="24" t="s">
        <v>26</v>
      </c>
      <c r="D27" s="9"/>
      <c r="E27" s="6">
        <f>SUM(F27:G27)</f>
        <v>289</v>
      </c>
      <c r="F27" s="7">
        <f t="shared" si="3"/>
        <v>88</v>
      </c>
      <c r="G27" s="7">
        <f t="shared" si="3"/>
        <v>201</v>
      </c>
      <c r="H27" s="7">
        <f>SUM(I27:J27)</f>
        <v>270</v>
      </c>
      <c r="I27" s="7">
        <v>84</v>
      </c>
      <c r="J27" s="7">
        <v>186</v>
      </c>
      <c r="K27" s="7">
        <f>SUM(L27:M27)</f>
        <v>19</v>
      </c>
      <c r="L27" s="25">
        <v>4</v>
      </c>
      <c r="M27" s="25">
        <v>15</v>
      </c>
      <c r="N27" s="7">
        <f>SUM(O27:P27)</f>
        <v>0</v>
      </c>
      <c r="O27" s="25">
        <v>0</v>
      </c>
      <c r="P27" s="25">
        <v>0</v>
      </c>
      <c r="Q27" s="4"/>
    </row>
    <row r="28" spans="1:17" ht="12.75" customHeight="1">
      <c r="A28" s="21"/>
      <c r="B28" s="23"/>
      <c r="C28" s="24" t="s">
        <v>27</v>
      </c>
      <c r="D28" s="9"/>
      <c r="E28" s="6">
        <f>SUM(F28:G28)</f>
        <v>54</v>
      </c>
      <c r="F28" s="7">
        <f>I28+L28+O28</f>
        <v>46</v>
      </c>
      <c r="G28" s="7">
        <f>J28+M28+P28</f>
        <v>8</v>
      </c>
      <c r="H28" s="7">
        <f>SUM(I28:J28)</f>
        <v>53</v>
      </c>
      <c r="I28" s="7">
        <v>45</v>
      </c>
      <c r="J28" s="7">
        <v>8</v>
      </c>
      <c r="K28" s="7">
        <f>SUM(L28:M28)</f>
        <v>1</v>
      </c>
      <c r="L28" s="7">
        <v>1</v>
      </c>
      <c r="M28" s="7">
        <v>0</v>
      </c>
      <c r="N28" s="7">
        <f>SUM(O28:P28)</f>
        <v>0</v>
      </c>
      <c r="O28" s="25">
        <v>0</v>
      </c>
      <c r="P28" s="25">
        <v>0</v>
      </c>
      <c r="Q28" s="4"/>
    </row>
    <row r="29" spans="1:17" ht="8.1" customHeight="1">
      <c r="A29" s="21"/>
      <c r="B29" s="23"/>
      <c r="C29" s="24"/>
      <c r="D29" s="9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4"/>
    </row>
    <row r="30" spans="1:17" ht="12.75" customHeight="1">
      <c r="A30" s="21"/>
      <c r="B30" s="23"/>
      <c r="C30" s="24" t="s">
        <v>28</v>
      </c>
      <c r="D30" s="9"/>
      <c r="E30" s="6">
        <f>SUM(F30:G30)</f>
        <v>36</v>
      </c>
      <c r="F30" s="7">
        <f>I30+L30+O30</f>
        <v>27</v>
      </c>
      <c r="G30" s="7">
        <f>J30+M30+P30</f>
        <v>9</v>
      </c>
      <c r="H30" s="7">
        <f>SUM(I30:J30)</f>
        <v>36</v>
      </c>
      <c r="I30" s="7">
        <v>27</v>
      </c>
      <c r="J30" s="7">
        <v>9</v>
      </c>
      <c r="K30" s="7">
        <f>SUM(L30:M30)</f>
        <v>0</v>
      </c>
      <c r="L30" s="7">
        <v>0</v>
      </c>
      <c r="M30" s="7">
        <v>0</v>
      </c>
      <c r="N30" s="7">
        <f>SUM(O30:P30)</f>
        <v>0</v>
      </c>
      <c r="O30" s="25">
        <v>0</v>
      </c>
      <c r="P30" s="25">
        <v>0</v>
      </c>
      <c r="Q30" s="4"/>
    </row>
    <row r="31" spans="1:17" ht="12.75" customHeight="1">
      <c r="A31" s="21"/>
      <c r="B31" s="23"/>
      <c r="C31" s="24" t="s">
        <v>29</v>
      </c>
      <c r="D31" s="26"/>
      <c r="E31" s="6">
        <f>SUM(F31:G31)</f>
        <v>276</v>
      </c>
      <c r="F31" s="7">
        <f t="shared" ref="F31:G38" si="4">I31+L31+O31</f>
        <v>262</v>
      </c>
      <c r="G31" s="7">
        <f t="shared" si="4"/>
        <v>14</v>
      </c>
      <c r="H31" s="7">
        <f>SUM(I31:J31)</f>
        <v>125</v>
      </c>
      <c r="I31" s="7">
        <v>111</v>
      </c>
      <c r="J31" s="7">
        <v>14</v>
      </c>
      <c r="K31" s="7">
        <f>SUM(L31:M31)</f>
        <v>151</v>
      </c>
      <c r="L31" s="25">
        <v>151</v>
      </c>
      <c r="M31" s="25">
        <v>0</v>
      </c>
      <c r="N31" s="7">
        <f>SUM(O31:P31)</f>
        <v>0</v>
      </c>
      <c r="O31" s="25">
        <v>0</v>
      </c>
      <c r="P31" s="25">
        <v>0</v>
      </c>
      <c r="Q31" s="4"/>
    </row>
    <row r="32" spans="1:17" ht="12.75" customHeight="1">
      <c r="A32" s="21"/>
      <c r="B32" s="23"/>
      <c r="C32" s="23" t="s">
        <v>30</v>
      </c>
      <c r="D32" s="9"/>
      <c r="E32" s="27">
        <f>SUM(F32:G32)</f>
        <v>86</v>
      </c>
      <c r="F32" s="28">
        <f t="shared" si="4"/>
        <v>76</v>
      </c>
      <c r="G32" s="28">
        <f t="shared" si="4"/>
        <v>10</v>
      </c>
      <c r="H32" s="28">
        <f>SUM(I32:J32)</f>
        <v>76</v>
      </c>
      <c r="I32" s="28">
        <v>66</v>
      </c>
      <c r="J32" s="29">
        <v>10</v>
      </c>
      <c r="K32" s="30">
        <f>SUM(L32:M32)</f>
        <v>10</v>
      </c>
      <c r="L32" s="25">
        <v>10</v>
      </c>
      <c r="M32" s="25">
        <v>0</v>
      </c>
      <c r="N32" s="30">
        <f>SUM(O32:P32)</f>
        <v>0</v>
      </c>
      <c r="O32" s="25">
        <v>0</v>
      </c>
      <c r="P32" s="25">
        <v>0</v>
      </c>
      <c r="Q32" s="4"/>
    </row>
    <row r="33" spans="1:17" ht="12.75" customHeight="1">
      <c r="A33" s="21"/>
      <c r="B33" s="23"/>
      <c r="C33" s="24" t="s">
        <v>31</v>
      </c>
      <c r="D33" s="9"/>
      <c r="E33" s="6">
        <f>SUM(F33:G33)</f>
        <v>29</v>
      </c>
      <c r="F33" s="7">
        <f t="shared" si="4"/>
        <v>23</v>
      </c>
      <c r="G33" s="7">
        <f t="shared" si="4"/>
        <v>6</v>
      </c>
      <c r="H33" s="7">
        <f>SUM(I33:J33)</f>
        <v>29</v>
      </c>
      <c r="I33" s="7">
        <v>23</v>
      </c>
      <c r="J33" s="7">
        <v>6</v>
      </c>
      <c r="K33" s="7">
        <f>SUM(L33:M33)</f>
        <v>0</v>
      </c>
      <c r="L33" s="7">
        <v>0</v>
      </c>
      <c r="M33" s="7">
        <v>0</v>
      </c>
      <c r="N33" s="7">
        <f>SUM(O33:P33)</f>
        <v>0</v>
      </c>
      <c r="O33" s="25">
        <v>0</v>
      </c>
      <c r="P33" s="25">
        <v>0</v>
      </c>
      <c r="Q33" s="4"/>
    </row>
    <row r="34" spans="1:17" ht="12.75" customHeight="1">
      <c r="A34" s="21"/>
      <c r="B34" s="23"/>
      <c r="C34" s="24" t="s">
        <v>32</v>
      </c>
      <c r="D34" s="9"/>
      <c r="E34" s="6">
        <f>SUM(F34:G34)</f>
        <v>53</v>
      </c>
      <c r="F34" s="7">
        <f>I34+L34+O34</f>
        <v>48</v>
      </c>
      <c r="G34" s="7">
        <f>J34+M34+P34</f>
        <v>5</v>
      </c>
      <c r="H34" s="7">
        <f>SUM(I34:J34)</f>
        <v>53</v>
      </c>
      <c r="I34" s="7">
        <v>48</v>
      </c>
      <c r="J34" s="7">
        <v>5</v>
      </c>
      <c r="K34" s="7">
        <f>SUM(L34:M34)</f>
        <v>0</v>
      </c>
      <c r="L34" s="7">
        <v>0</v>
      </c>
      <c r="M34" s="7">
        <v>0</v>
      </c>
      <c r="N34" s="7">
        <f>SUM(O34:P34)</f>
        <v>0</v>
      </c>
      <c r="O34" s="25">
        <v>0</v>
      </c>
      <c r="P34" s="25">
        <v>0</v>
      </c>
      <c r="Q34" s="4"/>
    </row>
    <row r="35" spans="1:17" ht="8.1" customHeight="1">
      <c r="A35" s="21"/>
      <c r="B35" s="23"/>
      <c r="C35" s="24"/>
      <c r="D35" s="9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4"/>
    </row>
    <row r="36" spans="1:17" ht="12.75" customHeight="1">
      <c r="A36" s="21"/>
      <c r="B36" s="23"/>
      <c r="C36" s="24" t="s">
        <v>33</v>
      </c>
      <c r="D36" s="9"/>
      <c r="E36" s="6">
        <f>SUM(F36:G36)</f>
        <v>95</v>
      </c>
      <c r="F36" s="7">
        <f>I36+L36+O36</f>
        <v>79</v>
      </c>
      <c r="G36" s="7">
        <f>J36+M36+P36</f>
        <v>16</v>
      </c>
      <c r="H36" s="7">
        <f>SUM(I36:J36)</f>
        <v>93</v>
      </c>
      <c r="I36" s="7">
        <v>77</v>
      </c>
      <c r="J36" s="7">
        <v>16</v>
      </c>
      <c r="K36" s="7">
        <f>SUM(L36:M36)</f>
        <v>2</v>
      </c>
      <c r="L36" s="25">
        <v>2</v>
      </c>
      <c r="M36" s="25">
        <v>0</v>
      </c>
      <c r="N36" s="7">
        <f>SUM(O36:P36)</f>
        <v>0</v>
      </c>
      <c r="O36" s="25">
        <v>0</v>
      </c>
      <c r="P36" s="25">
        <v>0</v>
      </c>
      <c r="Q36" s="4"/>
    </row>
    <row r="37" spans="1:17" ht="12.75" customHeight="1">
      <c r="A37" s="21"/>
      <c r="B37" s="23"/>
      <c r="C37" s="24" t="s">
        <v>34</v>
      </c>
      <c r="D37" s="9"/>
      <c r="E37" s="6">
        <f>SUM(F37:G37)</f>
        <v>146</v>
      </c>
      <c r="F37" s="7">
        <f>I37+L37+O37</f>
        <v>132</v>
      </c>
      <c r="G37" s="7">
        <f>J37+M37+P37</f>
        <v>14</v>
      </c>
      <c r="H37" s="7">
        <f>SUM(I37:J37)</f>
        <v>134</v>
      </c>
      <c r="I37" s="7">
        <v>120</v>
      </c>
      <c r="J37" s="7">
        <v>14</v>
      </c>
      <c r="K37" s="7">
        <f>SUM(L37:M37)</f>
        <v>12</v>
      </c>
      <c r="L37" s="25">
        <v>12</v>
      </c>
      <c r="M37" s="25">
        <v>0</v>
      </c>
      <c r="N37" s="7">
        <f>SUM(O37:P37)</f>
        <v>0</v>
      </c>
      <c r="O37" s="25">
        <v>0</v>
      </c>
      <c r="P37" s="25">
        <v>0</v>
      </c>
      <c r="Q37" s="4"/>
    </row>
    <row r="38" spans="1:17" ht="12.75" customHeight="1">
      <c r="A38" s="21"/>
      <c r="B38" s="23"/>
      <c r="C38" s="24" t="s">
        <v>35</v>
      </c>
      <c r="D38" s="9"/>
      <c r="E38" s="6">
        <f>SUM(F38:G38)</f>
        <v>19</v>
      </c>
      <c r="F38" s="7">
        <f t="shared" si="4"/>
        <v>9</v>
      </c>
      <c r="G38" s="7">
        <f t="shared" si="4"/>
        <v>10</v>
      </c>
      <c r="H38" s="7">
        <f>SUM(I38:J38)</f>
        <v>19</v>
      </c>
      <c r="I38" s="7">
        <v>9</v>
      </c>
      <c r="J38" s="7">
        <v>10</v>
      </c>
      <c r="K38" s="7">
        <f>SUM(L38:M38)</f>
        <v>0</v>
      </c>
      <c r="L38" s="25">
        <v>0</v>
      </c>
      <c r="M38" s="7">
        <v>0</v>
      </c>
      <c r="N38" s="7">
        <f>SUM(O38:P38)</f>
        <v>0</v>
      </c>
      <c r="O38" s="25">
        <v>0</v>
      </c>
      <c r="P38" s="25">
        <v>0</v>
      </c>
      <c r="Q38" s="4"/>
    </row>
    <row r="39" spans="1:17" ht="8.1" customHeight="1">
      <c r="A39" s="21"/>
      <c r="B39" s="23"/>
      <c r="C39" s="8"/>
      <c r="D39" s="4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4"/>
    </row>
    <row r="40" spans="1:17" ht="12.75" customHeight="1">
      <c r="A40" s="21"/>
      <c r="B40" s="43" t="s">
        <v>36</v>
      </c>
      <c r="C40" s="43"/>
      <c r="D40" s="9"/>
      <c r="E40" s="6">
        <f>SUM(E41:E43)</f>
        <v>431</v>
      </c>
      <c r="F40" s="7">
        <f>SUM(F41:F43)</f>
        <v>267</v>
      </c>
      <c r="G40" s="7">
        <f>SUM(G41:G43)</f>
        <v>164</v>
      </c>
      <c r="H40" s="7">
        <f>SUM(H41:H43)</f>
        <v>312</v>
      </c>
      <c r="I40" s="7">
        <f t="shared" ref="I40:P40" si="5">SUM(I41:I43)</f>
        <v>173</v>
      </c>
      <c r="J40" s="7">
        <f t="shared" si="5"/>
        <v>139</v>
      </c>
      <c r="K40" s="7">
        <f t="shared" si="5"/>
        <v>119</v>
      </c>
      <c r="L40" s="7">
        <f t="shared" si="5"/>
        <v>94</v>
      </c>
      <c r="M40" s="7">
        <f t="shared" si="5"/>
        <v>25</v>
      </c>
      <c r="N40" s="7">
        <f t="shared" si="5"/>
        <v>0</v>
      </c>
      <c r="O40" s="7">
        <f t="shared" si="5"/>
        <v>0</v>
      </c>
      <c r="P40" s="7">
        <f t="shared" si="5"/>
        <v>0</v>
      </c>
      <c r="Q40" s="4"/>
    </row>
    <row r="41" spans="1:17" ht="12.75" customHeight="1">
      <c r="A41" s="21"/>
      <c r="B41" s="23"/>
      <c r="C41" s="31" t="s">
        <v>37</v>
      </c>
      <c r="D41" s="9"/>
      <c r="E41" s="6">
        <f>SUM(F41:G41)</f>
        <v>308</v>
      </c>
      <c r="F41" s="7">
        <f t="shared" ref="F41:G42" si="6">SUM(I41,L41,O41)</f>
        <v>185</v>
      </c>
      <c r="G41" s="7">
        <f t="shared" si="6"/>
        <v>123</v>
      </c>
      <c r="H41" s="7">
        <f>SUM(I41:J41)</f>
        <v>193</v>
      </c>
      <c r="I41" s="7">
        <v>95</v>
      </c>
      <c r="J41" s="7">
        <v>98</v>
      </c>
      <c r="K41" s="7">
        <f>SUM(L41:M41)</f>
        <v>115</v>
      </c>
      <c r="L41" s="7">
        <v>90</v>
      </c>
      <c r="M41" s="7">
        <v>25</v>
      </c>
      <c r="N41" s="7">
        <f>SUM(O41,P41)</f>
        <v>0</v>
      </c>
      <c r="O41" s="25">
        <v>0</v>
      </c>
      <c r="P41" s="25">
        <v>0</v>
      </c>
      <c r="Q41" s="4"/>
    </row>
    <row r="42" spans="1:17" ht="12.75" customHeight="1">
      <c r="A42" s="21"/>
      <c r="B42" s="23"/>
      <c r="C42" s="31" t="s">
        <v>38</v>
      </c>
      <c r="D42" s="9"/>
      <c r="E42" s="6">
        <f>SUM(F42:G42)</f>
        <v>74</v>
      </c>
      <c r="F42" s="7">
        <f t="shared" si="6"/>
        <v>53</v>
      </c>
      <c r="G42" s="7">
        <f t="shared" si="6"/>
        <v>21</v>
      </c>
      <c r="H42" s="7">
        <f>SUM(I42:J42)</f>
        <v>70</v>
      </c>
      <c r="I42" s="7">
        <v>49</v>
      </c>
      <c r="J42" s="7">
        <v>21</v>
      </c>
      <c r="K42" s="7">
        <f>SUM(L42:M42)</f>
        <v>4</v>
      </c>
      <c r="L42" s="7">
        <v>4</v>
      </c>
      <c r="M42" s="7">
        <v>0</v>
      </c>
      <c r="N42" s="7">
        <f>SUM(O42,P42)</f>
        <v>0</v>
      </c>
      <c r="O42" s="25">
        <v>0</v>
      </c>
      <c r="P42" s="25">
        <v>0</v>
      </c>
      <c r="Q42" s="4"/>
    </row>
    <row r="43" spans="1:17" ht="12.75" customHeight="1">
      <c r="A43" s="21"/>
      <c r="B43" s="23"/>
      <c r="C43" s="31" t="s">
        <v>39</v>
      </c>
      <c r="D43" s="9"/>
      <c r="E43" s="6">
        <f>SUM(F43:G43)</f>
        <v>49</v>
      </c>
      <c r="F43" s="7">
        <f>SUM(I43,L43,O43)</f>
        <v>29</v>
      </c>
      <c r="G43" s="7">
        <f>SUM(J43,M43,P43)</f>
        <v>20</v>
      </c>
      <c r="H43" s="7">
        <f>SUM(I43:J43)</f>
        <v>49</v>
      </c>
      <c r="I43" s="7">
        <v>29</v>
      </c>
      <c r="J43" s="7">
        <v>20</v>
      </c>
      <c r="K43" s="7">
        <f>SUM(L43:M43)</f>
        <v>0</v>
      </c>
      <c r="L43" s="25">
        <v>0</v>
      </c>
      <c r="M43" s="25">
        <v>0</v>
      </c>
      <c r="N43" s="7">
        <f>SUM(O43,P43)</f>
        <v>0</v>
      </c>
      <c r="O43" s="25">
        <v>0</v>
      </c>
      <c r="P43" s="25">
        <v>0</v>
      </c>
      <c r="Q43" s="4"/>
    </row>
    <row r="44" spans="1:17" ht="8.1" customHeight="1">
      <c r="A44" s="21"/>
      <c r="B44" s="23"/>
      <c r="C44" s="8"/>
      <c r="D44" s="4"/>
      <c r="E44" s="3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4"/>
    </row>
    <row r="45" spans="1:17" ht="12.75" customHeight="1">
      <c r="A45" s="21"/>
      <c r="B45" s="43" t="s">
        <v>40</v>
      </c>
      <c r="C45" s="44"/>
      <c r="D45" s="9"/>
      <c r="E45" s="6">
        <f>SUM(F45:G45)</f>
        <v>10</v>
      </c>
      <c r="F45" s="7">
        <f>SUM(I45,L45,O45)</f>
        <v>9</v>
      </c>
      <c r="G45" s="7">
        <f>SUM(J45,M45,P45)</f>
        <v>1</v>
      </c>
      <c r="H45" s="7">
        <f>SUM(I45,J45)</f>
        <v>10</v>
      </c>
      <c r="I45" s="7">
        <v>9</v>
      </c>
      <c r="J45" s="7">
        <v>1</v>
      </c>
      <c r="K45" s="7">
        <f>SUM(L45:M45)</f>
        <v>0</v>
      </c>
      <c r="L45" s="25">
        <v>0</v>
      </c>
      <c r="M45" s="25">
        <v>0</v>
      </c>
      <c r="N45" s="7">
        <f>SUM(O45,P45)</f>
        <v>0</v>
      </c>
      <c r="O45" s="25">
        <v>0</v>
      </c>
      <c r="P45" s="25">
        <v>0</v>
      </c>
      <c r="Q45" s="4"/>
    </row>
    <row r="46" spans="1:17" ht="8.1" customHeight="1">
      <c r="A46" s="21"/>
      <c r="B46" s="23"/>
      <c r="C46" s="8"/>
      <c r="D46" s="4"/>
      <c r="E46" s="32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4"/>
    </row>
    <row r="47" spans="1:17" ht="12.75" customHeight="1">
      <c r="A47" s="21"/>
      <c r="B47" s="43" t="s">
        <v>41</v>
      </c>
      <c r="C47" s="44"/>
      <c r="D47" s="9"/>
      <c r="E47" s="33">
        <f>SUM(F47:G47)</f>
        <v>3</v>
      </c>
      <c r="F47" s="34">
        <f>I47+L47+O47</f>
        <v>2</v>
      </c>
      <c r="G47" s="34">
        <f>J47+M47+P47</f>
        <v>1</v>
      </c>
      <c r="H47" s="34">
        <f>SUM(I47:J47)</f>
        <v>3</v>
      </c>
      <c r="I47" s="35">
        <v>2</v>
      </c>
      <c r="J47" s="34">
        <v>1</v>
      </c>
      <c r="K47" s="34">
        <f>L47+M47</f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7"/>
    </row>
    <row r="48" spans="1:17" ht="8.1" customHeight="1">
      <c r="A48" s="21"/>
      <c r="B48" s="23"/>
      <c r="C48" s="8"/>
      <c r="D48" s="4"/>
      <c r="E48" s="2"/>
      <c r="F48" s="7"/>
      <c r="G48" s="7"/>
      <c r="H48" s="3"/>
      <c r="I48" s="3"/>
      <c r="J48" s="3"/>
      <c r="K48" s="3"/>
      <c r="L48" s="3"/>
      <c r="M48" s="3"/>
      <c r="N48" s="3"/>
      <c r="O48" s="3"/>
      <c r="P48" s="3"/>
      <c r="Q48" s="4"/>
    </row>
    <row r="49" spans="1:17" ht="12.75" customHeight="1">
      <c r="A49" s="21"/>
      <c r="B49" s="43" t="s">
        <v>42</v>
      </c>
      <c r="C49" s="44"/>
      <c r="D49" s="9"/>
      <c r="E49" s="6">
        <f>SUM(F49:G49)</f>
        <v>10</v>
      </c>
      <c r="F49" s="7">
        <f>I49+L49+O49</f>
        <v>4</v>
      </c>
      <c r="G49" s="7">
        <f>J49+M49+P49</f>
        <v>6</v>
      </c>
      <c r="H49" s="7">
        <f>SUM(I49:J49)</f>
        <v>10</v>
      </c>
      <c r="I49" s="7">
        <v>4</v>
      </c>
      <c r="J49" s="7">
        <v>6</v>
      </c>
      <c r="K49" s="7">
        <f>SUM(L49:M49)</f>
        <v>0</v>
      </c>
      <c r="L49" s="25">
        <v>0</v>
      </c>
      <c r="M49" s="25">
        <v>0</v>
      </c>
      <c r="N49" s="7">
        <f>SUM(O49,P49)</f>
        <v>0</v>
      </c>
      <c r="O49" s="25">
        <v>0</v>
      </c>
      <c r="P49" s="25">
        <v>0</v>
      </c>
      <c r="Q49" s="4"/>
    </row>
    <row r="50" spans="1:17" ht="8.1" customHeight="1">
      <c r="A50" s="21"/>
      <c r="B50" s="23"/>
      <c r="C50" s="8"/>
      <c r="D50" s="4"/>
      <c r="E50" s="2"/>
      <c r="F50" s="7"/>
      <c r="G50" s="7"/>
      <c r="H50" s="3"/>
      <c r="I50" s="3"/>
      <c r="J50" s="3"/>
      <c r="K50" s="3"/>
      <c r="L50" s="3"/>
      <c r="M50" s="3"/>
      <c r="N50" s="3"/>
      <c r="O50" s="3"/>
      <c r="P50" s="3"/>
      <c r="Q50" s="4"/>
    </row>
    <row r="51" spans="1:17" ht="12.75" customHeight="1">
      <c r="A51" s="21"/>
      <c r="B51" s="43" t="s">
        <v>43</v>
      </c>
      <c r="C51" s="44"/>
      <c r="D51" s="9"/>
      <c r="E51" s="33">
        <f>SUM(F51:G51)</f>
        <v>12</v>
      </c>
      <c r="F51" s="34">
        <f>I51+L51+O51</f>
        <v>11</v>
      </c>
      <c r="G51" s="34">
        <f>J51+M51+P51</f>
        <v>1</v>
      </c>
      <c r="H51" s="34">
        <f>SUM(I51:J51)</f>
        <v>12</v>
      </c>
      <c r="I51" s="35">
        <v>11</v>
      </c>
      <c r="J51" s="34">
        <v>1</v>
      </c>
      <c r="K51" s="34">
        <f>L51+M51</f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4"/>
    </row>
    <row r="52" spans="1:17" ht="8.1" customHeight="1">
      <c r="A52" s="21"/>
      <c r="B52" s="8"/>
      <c r="C52" s="36"/>
      <c r="D52" s="9"/>
      <c r="E52" s="37"/>
      <c r="F52" s="35"/>
      <c r="G52" s="35"/>
      <c r="H52" s="35"/>
      <c r="I52" s="35"/>
      <c r="J52" s="35"/>
      <c r="K52" s="7"/>
      <c r="L52" s="35"/>
      <c r="M52" s="35"/>
      <c r="N52" s="7"/>
      <c r="O52" s="35"/>
      <c r="P52" s="35"/>
      <c r="Q52" s="4"/>
    </row>
    <row r="53" spans="1:17" ht="12.75" customHeight="1">
      <c r="A53" s="21"/>
      <c r="B53" s="49" t="s">
        <v>44</v>
      </c>
      <c r="C53" s="50"/>
      <c r="D53" s="9"/>
      <c r="E53" s="33">
        <f>SUM(F53:G53)</f>
        <v>4</v>
      </c>
      <c r="F53" s="34">
        <f>I53+L53+O53</f>
        <v>3</v>
      </c>
      <c r="G53" s="34">
        <f>J53+M53+P53</f>
        <v>1</v>
      </c>
      <c r="H53" s="34">
        <f>SUM(I53:J53)</f>
        <v>4</v>
      </c>
      <c r="I53" s="35">
        <v>3</v>
      </c>
      <c r="J53" s="34">
        <v>1</v>
      </c>
      <c r="K53" s="34">
        <f>L53+M53</f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4"/>
    </row>
    <row r="54" spans="1:17" ht="8.1" customHeight="1">
      <c r="A54" s="21"/>
      <c r="B54" s="23"/>
      <c r="C54" s="8"/>
      <c r="D54" s="4"/>
      <c r="E54" s="2"/>
      <c r="F54" s="7"/>
      <c r="G54" s="7"/>
      <c r="H54" s="3"/>
      <c r="I54" s="3"/>
      <c r="J54" s="3"/>
      <c r="K54" s="3"/>
      <c r="L54" s="3"/>
      <c r="M54" s="3"/>
      <c r="N54" s="3"/>
      <c r="O54" s="3"/>
      <c r="P54" s="3"/>
      <c r="Q54" s="4"/>
    </row>
    <row r="55" spans="1:17" ht="12.75" customHeight="1">
      <c r="A55" s="21"/>
      <c r="B55" s="43" t="s">
        <v>45</v>
      </c>
      <c r="C55" s="44"/>
      <c r="D55" s="9"/>
      <c r="E55" s="6">
        <f>SUM(F55:G55)</f>
        <v>17</v>
      </c>
      <c r="F55" s="7">
        <f>I55+L55+O55</f>
        <v>11</v>
      </c>
      <c r="G55" s="7">
        <f>J55+M55+P55</f>
        <v>6</v>
      </c>
      <c r="H55" s="7">
        <f>SUM(I55:J55)</f>
        <v>17</v>
      </c>
      <c r="I55" s="7">
        <v>11</v>
      </c>
      <c r="J55" s="7">
        <v>6</v>
      </c>
      <c r="K55" s="7">
        <f>SUM(L55:M55)</f>
        <v>0</v>
      </c>
      <c r="L55" s="25">
        <v>0</v>
      </c>
      <c r="M55" s="25">
        <v>0</v>
      </c>
      <c r="N55" s="7">
        <f>SUM(O55,P55)</f>
        <v>0</v>
      </c>
      <c r="O55" s="25">
        <v>0</v>
      </c>
      <c r="P55" s="25">
        <v>0</v>
      </c>
      <c r="Q55" s="4"/>
    </row>
    <row r="56" spans="1:17" ht="6.75" customHeight="1" thickBot="1">
      <c r="A56" s="21"/>
      <c r="B56" s="43"/>
      <c r="C56" s="44"/>
      <c r="D56" s="9"/>
      <c r="E56" s="6"/>
      <c r="F56" s="7"/>
      <c r="G56" s="7"/>
      <c r="H56" s="7"/>
      <c r="I56" s="7"/>
      <c r="J56" s="7"/>
      <c r="K56" s="7"/>
      <c r="L56" s="7"/>
      <c r="M56" s="7"/>
      <c r="N56" s="7">
        <f>SUM(O56:P56)</f>
        <v>0</v>
      </c>
      <c r="O56" s="7"/>
      <c r="P56" s="7"/>
      <c r="Q56" s="4"/>
    </row>
    <row r="57" spans="1:17" ht="6.75" hidden="1" customHeight="1" thickBot="1">
      <c r="A57" s="38"/>
      <c r="B57" s="38"/>
      <c r="C57" s="39"/>
      <c r="D57" s="39"/>
      <c r="E57" s="40"/>
      <c r="F57" s="39"/>
      <c r="G57" s="39"/>
      <c r="H57" s="39"/>
      <c r="I57" s="39"/>
      <c r="J57" s="39"/>
      <c r="K57" s="41"/>
      <c r="L57" s="39"/>
      <c r="M57" s="39"/>
      <c r="N57" s="39"/>
      <c r="O57" s="39"/>
      <c r="P57" s="39"/>
    </row>
    <row r="58" spans="1:17" ht="18" customHeight="1">
      <c r="A58" s="45" t="s">
        <v>46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</row>
    <row r="59" spans="1:17" ht="13.5" customHeight="1">
      <c r="A59" s="47" t="s">
        <v>47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"/>
    </row>
    <row r="60" spans="1:17">
      <c r="A60" s="47" t="s">
        <v>48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7">
      <c r="A61" s="21"/>
      <c r="B61" s="21"/>
      <c r="C61" s="21"/>
      <c r="D61" s="21"/>
      <c r="E61" s="2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</row>
    <row r="62" spans="1:17">
      <c r="A62" s="21"/>
      <c r="B62" s="21"/>
      <c r="C62" s="21"/>
      <c r="D62" s="21"/>
      <c r="E62" s="21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</row>
    <row r="63" spans="1:17">
      <c r="A63" s="21"/>
      <c r="B63" s="21"/>
      <c r="C63" s="21"/>
      <c r="D63" s="21"/>
      <c r="E63" s="21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 spans="1:17">
      <c r="A64" s="21"/>
      <c r="B64" s="21"/>
      <c r="C64" s="21"/>
      <c r="D64" s="21"/>
      <c r="E64" s="21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 spans="1:16">
      <c r="A65" s="21"/>
      <c r="B65" s="21"/>
      <c r="C65" s="21"/>
      <c r="D65" s="21"/>
      <c r="E65" s="21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 spans="1:16">
      <c r="A66" s="21"/>
      <c r="B66" s="21"/>
      <c r="C66" s="21"/>
      <c r="D66" s="21"/>
      <c r="E66" s="21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 spans="1:16">
      <c r="A67" s="21"/>
      <c r="B67" s="21"/>
      <c r="C67" s="21"/>
      <c r="D67" s="21"/>
      <c r="E67" s="21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 spans="1:16">
      <c r="A68" s="21"/>
      <c r="B68" s="21"/>
      <c r="C68" s="21"/>
      <c r="D68" s="21"/>
      <c r="E68" s="21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1:16">
      <c r="A69" s="21"/>
      <c r="B69" s="21"/>
      <c r="C69" s="21"/>
      <c r="D69" s="21"/>
      <c r="E69" s="21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1:16">
      <c r="A70" s="21"/>
      <c r="B70" s="21"/>
      <c r="C70" s="21"/>
      <c r="D70" s="21"/>
      <c r="E70" s="21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1:16">
      <c r="A71" s="21"/>
      <c r="B71" s="21"/>
      <c r="C71" s="21"/>
      <c r="D71" s="21"/>
      <c r="E71" s="21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1:16">
      <c r="A72" s="21"/>
      <c r="B72" s="21"/>
      <c r="C72" s="21"/>
      <c r="D72" s="21"/>
      <c r="E72" s="21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</row>
    <row r="73" spans="1:16">
      <c r="A73" s="21"/>
      <c r="B73" s="21"/>
      <c r="C73" s="21"/>
      <c r="D73" s="21"/>
      <c r="E73" s="21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</row>
    <row r="74" spans="1:16">
      <c r="A74" s="21"/>
      <c r="B74" s="21"/>
      <c r="C74" s="21"/>
      <c r="D74" s="21"/>
      <c r="E74" s="21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 spans="1:16">
      <c r="A75" s="21"/>
      <c r="B75" s="21"/>
      <c r="C75" s="21"/>
      <c r="D75" s="21"/>
      <c r="E75" s="21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1:16">
      <c r="A76" s="21"/>
      <c r="B76" s="21"/>
      <c r="C76" s="21"/>
      <c r="D76" s="21"/>
      <c r="E76" s="21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1:16">
      <c r="A77" s="21"/>
      <c r="B77" s="21"/>
      <c r="C77" s="21"/>
      <c r="D77" s="21"/>
      <c r="E77" s="21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1:16">
      <c r="A78" s="21"/>
      <c r="B78" s="21"/>
      <c r="C78" s="21"/>
      <c r="D78" s="21"/>
      <c r="E78" s="21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1:16">
      <c r="A79" s="21"/>
      <c r="B79" s="21"/>
      <c r="C79" s="21"/>
      <c r="D79" s="21"/>
      <c r="E79" s="21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1:16">
      <c r="A80" s="21"/>
      <c r="B80" s="21"/>
      <c r="C80" s="21"/>
      <c r="D80" s="21"/>
      <c r="E80" s="21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1:16">
      <c r="A81" s="21"/>
      <c r="B81" s="21"/>
      <c r="C81" s="21"/>
      <c r="D81" s="21"/>
      <c r="E81" s="21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1:16">
      <c r="A82" s="21"/>
      <c r="B82" s="21"/>
      <c r="C82" s="21"/>
      <c r="D82" s="21"/>
      <c r="E82" s="21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1:16">
      <c r="A83" s="21"/>
      <c r="B83" s="21"/>
      <c r="C83" s="21"/>
      <c r="D83" s="21"/>
      <c r="E83" s="21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1:16">
      <c r="A84" s="21"/>
      <c r="B84" s="21"/>
      <c r="C84" s="21"/>
      <c r="D84" s="21"/>
      <c r="E84" s="21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 spans="1:16">
      <c r="A85" s="21"/>
      <c r="B85" s="21"/>
      <c r="C85" s="21"/>
      <c r="D85" s="21"/>
      <c r="E85" s="21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 spans="1:16">
      <c r="A86" s="21"/>
      <c r="B86" s="21"/>
      <c r="C86" s="21"/>
      <c r="D86" s="21"/>
      <c r="E86" s="21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1:16">
      <c r="A87" s="21"/>
      <c r="B87" s="21"/>
      <c r="C87" s="21"/>
      <c r="D87" s="21"/>
      <c r="E87" s="21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>
      <c r="A88" s="21"/>
      <c r="B88" s="21"/>
      <c r="C88" s="21"/>
      <c r="D88" s="21"/>
      <c r="E88" s="21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>
      <c r="A89" s="21"/>
      <c r="B89" s="21"/>
      <c r="C89" s="21"/>
      <c r="D89" s="21"/>
      <c r="E89" s="21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>
      <c r="A90" s="21"/>
      <c r="B90" s="21"/>
      <c r="C90" s="21"/>
      <c r="D90" s="21"/>
      <c r="E90" s="21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>
      <c r="A91" s="21"/>
      <c r="B91" s="21"/>
      <c r="C91" s="21"/>
      <c r="D91" s="21"/>
      <c r="E91" s="21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>
      <c r="A92" s="21"/>
      <c r="B92" s="21"/>
      <c r="C92" s="21"/>
      <c r="D92" s="21"/>
      <c r="E92" s="21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>
      <c r="A93" s="21"/>
      <c r="B93" s="21"/>
      <c r="C93" s="21"/>
      <c r="D93" s="21"/>
      <c r="E93" s="21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>
      <c r="A94" s="21"/>
      <c r="B94" s="21"/>
      <c r="C94" s="21"/>
      <c r="D94" s="21"/>
      <c r="E94" s="21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>
      <c r="A95" s="21"/>
      <c r="B95" s="21"/>
      <c r="C95" s="21"/>
      <c r="D95" s="21"/>
      <c r="E95" s="21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1:16">
      <c r="A96" s="21"/>
      <c r="B96" s="21"/>
      <c r="C96" s="21"/>
      <c r="D96" s="21"/>
      <c r="E96" s="21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 spans="1:16">
      <c r="A97" s="21"/>
      <c r="B97" s="21"/>
      <c r="C97" s="21"/>
      <c r="D97" s="21"/>
      <c r="E97" s="21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 spans="1:16">
      <c r="A98" s="21"/>
      <c r="B98" s="21"/>
      <c r="C98" s="21"/>
      <c r="D98" s="21"/>
      <c r="E98" s="21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 spans="1:16">
      <c r="A99" s="21"/>
      <c r="B99" s="21"/>
      <c r="C99" s="21"/>
      <c r="D99" s="21"/>
      <c r="E99" s="21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 spans="1:16">
      <c r="A100" s="21"/>
      <c r="B100" s="21"/>
      <c r="C100" s="21"/>
      <c r="D100" s="21"/>
      <c r="E100" s="21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 spans="1:16">
      <c r="A101" s="21"/>
      <c r="B101" s="21"/>
      <c r="C101" s="21"/>
      <c r="D101" s="21"/>
      <c r="E101" s="21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 spans="1:16">
      <c r="A102" s="21"/>
      <c r="B102" s="21"/>
      <c r="C102" s="21"/>
      <c r="D102" s="21"/>
      <c r="E102" s="21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</sheetData>
  <mergeCells count="32">
    <mergeCell ref="A1:P1"/>
    <mergeCell ref="A2:P2"/>
    <mergeCell ref="B4:C7"/>
    <mergeCell ref="E4:G5"/>
    <mergeCell ref="H4:J5"/>
    <mergeCell ref="K4:M5"/>
    <mergeCell ref="N4:P5"/>
    <mergeCell ref="E6:E7"/>
    <mergeCell ref="F6:F7"/>
    <mergeCell ref="G6:G7"/>
    <mergeCell ref="N6:N7"/>
    <mergeCell ref="O6:O7"/>
    <mergeCell ref="P6:P7"/>
    <mergeCell ref="L6:L7"/>
    <mergeCell ref="M6:M7"/>
    <mergeCell ref="B40:C40"/>
    <mergeCell ref="H6:H7"/>
    <mergeCell ref="I6:I7"/>
    <mergeCell ref="J6:J7"/>
    <mergeCell ref="K6:K7"/>
    <mergeCell ref="B9:C9"/>
    <mergeCell ref="B11:C11"/>
    <mergeCell ref="B56:C56"/>
    <mergeCell ref="A58:P58"/>
    <mergeCell ref="A59:P59"/>
    <mergeCell ref="A60:P60"/>
    <mergeCell ref="B45:C45"/>
    <mergeCell ref="B47:C47"/>
    <mergeCell ref="B49:C49"/>
    <mergeCell ref="B51:C51"/>
    <mergeCell ref="B53:C53"/>
    <mergeCell ref="B55:C55"/>
  </mergeCells>
  <phoneticPr fontId="3"/>
  <pageMargins left="0.39370078740157483" right="0.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2019-04-11T05:58:25Z</dcterms:modified>
</cp:coreProperties>
</file>